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11"/>
  <workbookPr/>
  <mc:AlternateContent xmlns:mc="http://schemas.openxmlformats.org/markup-compatibility/2006">
    <mc:Choice Requires="x15">
      <x15ac:absPath xmlns:x15ac="http://schemas.microsoft.com/office/spreadsheetml/2010/11/ac" url="K:\CINSAM\Summer CampsAshland\Summer Camps 2024\"/>
    </mc:Choice>
  </mc:AlternateContent>
  <xr:revisionPtr revIDLastSave="388" documentId="11_2531BED1CC938BC6607872BDE97B3F88AAED5535" xr6:coauthVersionLast="47" xr6:coauthVersionMax="47" xr10:uidLastSave="{3FCAC340-27E5-44C1-8250-91AD50F1F75D}"/>
  <bookViews>
    <workbookView xWindow="0" yWindow="0" windowWidth="28800" windowHeight="12450" firstSheet="1" activeTab="1" xr2:uid="{00000000-000D-0000-FFFF-FFFF00000000}"/>
  </bookViews>
  <sheets>
    <sheet name="Program Proposal" sheetId="5" r:id="rId1"/>
    <sheet name="Program Budget Request" sheetId="1" r:id="rId2"/>
    <sheet name="Dropdowns (HIDE)" sheetId="2" state="hidden" r:id="rId3"/>
  </sheets>
  <definedNames>
    <definedName name="_xlnm.Print_Area" localSheetId="1">'Program Budget Request'!$A$1:$K$39</definedName>
    <definedName name="_xlnm.Print_Area" localSheetId="0">'Program Proposal'!$A$1:$B$47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4" i="1" l="1" a="1"/>
  <c r="I24" i="1"/>
  <c r="D4" i="1"/>
  <c r="K5" i="1"/>
  <c r="I20" i="1"/>
  <c r="I19" i="1"/>
  <c r="I18" i="1"/>
  <c r="I17" i="1"/>
  <c r="I16" i="1"/>
  <c r="I15" i="1"/>
  <c r="I14" i="1"/>
  <c r="I13" i="1"/>
  <c r="I12" i="1"/>
  <c r="I11" i="1"/>
  <c r="K4" i="1" l="1"/>
  <c r="D3" i="1"/>
  <c r="D2" i="1"/>
  <c r="J14" i="1"/>
  <c r="K14" i="1" s="1"/>
  <c r="J15" i="1"/>
  <c r="K15" i="1" s="1"/>
  <c r="J16" i="1"/>
  <c r="K16" i="1" s="1"/>
  <c r="J17" i="1"/>
  <c r="K17" i="1" s="1"/>
  <c r="J18" i="1"/>
  <c r="K18" i="1" s="1"/>
  <c r="J19" i="1"/>
  <c r="K19" i="1" s="1"/>
  <c r="K3" i="1"/>
  <c r="K38" i="1" l="1"/>
  <c r="K37" i="1"/>
  <c r="K36" i="1"/>
  <c r="K35" i="1"/>
  <c r="K34" i="1"/>
  <c r="K33" i="1"/>
  <c r="K32" i="1"/>
  <c r="K31" i="1"/>
  <c r="K30" i="1"/>
  <c r="K29" i="1"/>
  <c r="K28" i="1"/>
  <c r="K27" i="1"/>
  <c r="K39" i="1" s="1"/>
  <c r="I22" i="1"/>
  <c r="J22" i="1" s="1"/>
  <c r="K22" i="1" s="1"/>
  <c r="I21" i="1"/>
  <c r="J21" i="1" s="1"/>
  <c r="K21" i="1" s="1"/>
  <c r="J20" i="1"/>
  <c r="K20" i="1" s="1"/>
  <c r="J13" i="1"/>
  <c r="K13" i="1" s="1"/>
  <c r="J12" i="1"/>
  <c r="K12" i="1" s="1"/>
  <c r="J11" i="1" l="1"/>
  <c r="I23" i="1"/>
  <c r="K11" i="1" l="1"/>
  <c r="J23" i="1"/>
  <c r="K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Kelli Rieskamp</author>
  </authors>
  <commentList>
    <comment ref="A9" authorId="0" shapeId="0" xr:uid="{00000000-0006-0000-0000-000001000000}">
      <text>
        <t>For which rising grade levels (grade the student is entering in fall 2026) are you targeting for this camp or academy? (examples: 7-8, 9-12, etc.)</t>
      </text>
    </comment>
    <comment ref="A11" authorId="0" shapeId="0" xr:uid="{00000000-0006-0000-0000-000002000000}">
      <text>
        <r>
          <rPr>
            <sz val="9"/>
            <color indexed="81"/>
            <rFont val="Tahoma"/>
            <family val="2"/>
          </rPr>
          <t>What is the maximum number of participants you can accommodate in your camp or academy?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Kelli Rieskamp</author>
    <author>Madhura Kulkarni</author>
  </authors>
  <commentList>
    <comment ref="I8" authorId="0" shapeId="0" xr:uid="{00000000-0006-0000-0100-000001000000}">
      <text>
        <r>
          <rPr>
            <b/>
            <sz val="9"/>
            <color indexed="81"/>
            <rFont val="Tahoma"/>
            <family val="2"/>
          </rPr>
          <t>Contract Amount:</t>
        </r>
        <r>
          <rPr>
            <sz val="9"/>
            <color indexed="81"/>
            <rFont val="Tahoma"/>
            <family val="2"/>
          </rPr>
          <t xml:space="preserve">
This is the amount that will show up on the camp personnel pay documents (i.e. Supplemental PAR, SARF, Student PAR, or PVI).</t>
        </r>
      </text>
    </comment>
    <comment ref="J8" authorId="0" shapeId="0" xr:uid="{00000000-0006-0000-0100-000002000000}">
      <text>
        <r>
          <rPr>
            <b/>
            <sz val="9"/>
            <color indexed="81"/>
            <rFont val="Tahoma"/>
            <family val="2"/>
          </rPr>
          <t xml:space="preserve">FICA:
</t>
        </r>
        <r>
          <rPr>
            <sz val="9"/>
            <color indexed="81"/>
            <rFont val="Tahoma"/>
            <family val="2"/>
          </rPr>
          <t xml:space="preserve">This is the amount of fringe benefits associated with payment to NKU faculty, staff, or student employees.
This calculation is an estimate of 7.65% of the Contract Amount. This figure does not show up on hiring documents, but does show up in Labor Distribution Reports after the employee has been paid.
Not all student employees qualify for FICA and some faculty/staff FICA will differ.
</t>
        </r>
      </text>
    </comment>
    <comment ref="G9" authorId="0" shapeId="0" xr:uid="{00000000-0006-0000-0100-000003000000}">
      <text>
        <r>
          <rPr>
            <sz val="10"/>
            <rFont val="Arial"/>
            <family val="2"/>
          </rPr>
          <t xml:space="preserve">Preparation Hours:
Time spent preparing for, setting up, or cleaning up after the camp (does not include contact with camp/academy attendees).
</t>
        </r>
      </text>
    </comment>
    <comment ref="H9" authorId="0" shapeId="0" xr:uid="{00000000-0006-0000-0100-000004000000}">
      <text>
        <r>
          <rPr>
            <sz val="10"/>
            <rFont val="Arial"/>
            <family val="2"/>
          </rPr>
          <t xml:space="preserve">Contact Hours:
Time spent with camp/academy attendees. These should max out at 15 hours for a half day camp/academy, 30 hours for a full day academy, and 35 hours for a full day camp where camp personnel supervise lunch. 
</t>
        </r>
      </text>
    </comment>
    <comment ref="I23" authorId="1" shapeId="0" xr:uid="{00000000-0006-0000-0100-000005000000}">
      <text>
        <r>
          <rPr>
            <sz val="10"/>
            <rFont val="Arial"/>
            <family val="2"/>
          </rPr>
          <t>This number should not exceed $195/contact hour of the camp/academy.</t>
        </r>
      </text>
    </comment>
    <comment ref="J26" authorId="0" shapeId="0" xr:uid="{00000000-0006-0000-0100-000006000000}">
      <text>
        <r>
          <rPr>
            <b/>
            <sz val="9"/>
            <color indexed="81"/>
            <rFont val="Tahoma"/>
            <family val="2"/>
          </rPr>
          <t>Unit of Measurement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<sst xmlns="http://schemas.openxmlformats.org/spreadsheetml/2006/main" count="132" uniqueCount="121">
  <si>
    <t>Ashland Endowed Summer Enrichment Program in STEM
2026 Summer Program Proposal (for Grades 7-12)</t>
  </si>
  <si>
    <t>BASIC PROGRAM DETAILS</t>
  </si>
  <si>
    <t>Camp/Academy Name:</t>
  </si>
  <si>
    <t>Lead Program Director:</t>
  </si>
  <si>
    <t>Program Timeframe:</t>
  </si>
  <si>
    <t xml:space="preserve">   </t>
  </si>
  <si>
    <t>Session Preference (1):</t>
  </si>
  <si>
    <r>
      <rPr>
        <b/>
        <sz val="14"/>
        <color rgb="FF000000"/>
        <rFont val="Calibri"/>
      </rPr>
      <t xml:space="preserve">Note about dates: </t>
    </r>
    <r>
      <rPr>
        <sz val="14"/>
        <color rgb="FF000000"/>
        <rFont val="Calibri"/>
      </rPr>
      <t>We are avoiding the weeks of June 15, June 29, and July 6 due to holidays.</t>
    </r>
  </si>
  <si>
    <t>Session Preference (2):</t>
  </si>
  <si>
    <t xml:space="preserve">For Rising Grade Levels: </t>
  </si>
  <si>
    <t>(CINSAM Recommends using: 7-9, 10-12)</t>
  </si>
  <si>
    <t>Max. Enrollment:</t>
  </si>
  <si>
    <t>PROGRAM DESCRIPTION</t>
  </si>
  <si>
    <r>
      <rPr>
        <b/>
        <sz val="14"/>
        <rFont val="Calibri"/>
        <family val="2"/>
        <scheme val="minor"/>
      </rPr>
      <t xml:space="preserve">Excel Tip: </t>
    </r>
    <r>
      <rPr>
        <sz val="14"/>
        <rFont val="Calibri"/>
        <family val="2"/>
        <scheme val="minor"/>
      </rPr>
      <t>To return/enter to a new line in the same field, select Alt+Enter.</t>
    </r>
  </si>
  <si>
    <t>1.</t>
  </si>
  <si>
    <r>
      <t>Provide a short, catchy description of your program for marketing purposes (80-100 words).</t>
    </r>
    <r>
      <rPr>
        <sz val="11"/>
        <rFont val="Calibri"/>
        <family val="2"/>
        <scheme val="minor"/>
      </rPr>
      <t xml:space="preserve"> (CINSAM's STEM Communication Manager will assist in refining the description for marketing materials if needed.)</t>
    </r>
  </si>
  <si>
    <t>2.</t>
  </si>
  <si>
    <t>Provide a detailed description (topics, hands-on exercises, etc.) of the program you wish to offer. Describe the program goals and how you will meet them.</t>
  </si>
  <si>
    <t>3.</t>
  </si>
  <si>
    <t>Explain how this opportunity is outside of what students/teachers can find elsewhere.</t>
  </si>
  <si>
    <t>4.</t>
  </si>
  <si>
    <t>Provide a specific proposed schedule and syllabus, including anticipated preparation time (activities, time required for each activity, etc.).</t>
  </si>
  <si>
    <t>NEEDS &amp; ACCOMODATIONS</t>
  </si>
  <si>
    <t>6.</t>
  </si>
  <si>
    <t>Does the program require computers, software, or technical assistance from CINSAM? If so please specify.</t>
  </si>
  <si>
    <t>7.</t>
  </si>
  <si>
    <t>At any point during the program, will participants be outside and/or require rain gear, sunblock, special shoes, or any other gear? If so, please explain what is required or recommended, and for which days.</t>
  </si>
  <si>
    <t>8.</t>
  </si>
  <si>
    <t>Will you need rooms reserved for this program? If so, do you have a preference for room(s)/building(s)? Who is the person in your department that CINSAm will need to contact to reserve this room(s)?</t>
  </si>
  <si>
    <t>9.</t>
  </si>
  <si>
    <t xml:space="preserve">Do you plan on having an Open House for families or the community? If so, which day and time? </t>
  </si>
  <si>
    <t>PERSONNEL &amp; OPERATING BUDGET</t>
  </si>
  <si>
    <t>11.</t>
  </si>
  <si>
    <t>Complete the Program Budget Request tab in this Excel workbook (white cells only). On this tab, you'll be asked to provide every expense for which you are seeking funding support in the proposal. An informative justification is required for every line item in the requested budget.</t>
  </si>
  <si>
    <r>
      <rPr>
        <b/>
        <sz val="11"/>
        <color rgb="FF000000"/>
        <rFont val="Calibri"/>
      </rPr>
      <t xml:space="preserve">PLEASE NOTE:
</t>
    </r>
    <r>
      <rPr>
        <sz val="11"/>
        <color rgb="FF000000"/>
        <rFont val="Calibri"/>
      </rPr>
      <t xml:space="preserve">- The maximum for personnel costs is $205 per contact hour not including FICA.
</t>
    </r>
    <r>
      <rPr>
        <b/>
        <sz val="11"/>
        <color rgb="FF000000"/>
        <rFont val="Calibri"/>
      </rPr>
      <t xml:space="preserve">- </t>
    </r>
    <r>
      <rPr>
        <sz val="11"/>
        <color rgb="FF000000"/>
        <rFont val="Calibri"/>
      </rPr>
      <t xml:space="preserve">Program costs do not have a specified maximum </t>
    </r>
    <r>
      <rPr>
        <i/>
        <sz val="11"/>
        <color rgb="FF000000"/>
        <rFont val="Calibri"/>
      </rPr>
      <t>operating</t>
    </r>
    <r>
      <rPr>
        <sz val="11"/>
        <color rgb="FF000000"/>
        <rFont val="Calibri"/>
      </rPr>
      <t xml:space="preserve"> budget, but requested monies must be justified. Proposal reviewers will consider optimization of funding for maximum impact in deciding which projects to fund. 
</t>
    </r>
    <r>
      <rPr>
        <b/>
        <sz val="11"/>
        <color rgb="FF000000"/>
        <rFont val="Calibri"/>
      </rPr>
      <t xml:space="preserve">- </t>
    </r>
    <r>
      <rPr>
        <sz val="11"/>
        <color rgb="FF000000"/>
        <rFont val="Calibri"/>
      </rPr>
      <t xml:space="preserve">Please be mindful of reusing resources and materials from previous programs and limiting new purchases, as funds are limited. 
</t>
    </r>
    <r>
      <rPr>
        <b/>
        <sz val="11"/>
        <color rgb="FF000000"/>
        <rFont val="Calibri"/>
      </rPr>
      <t>-</t>
    </r>
    <r>
      <rPr>
        <sz val="11"/>
        <color rgb="FF000000"/>
        <rFont val="Calibri"/>
      </rPr>
      <t xml:space="preserve"> Without explicit advanced requests, we cannot guarantee that items will be available on time or within budget.</t>
    </r>
  </si>
  <si>
    <t>Ashland Endowed Summer Enrichment Program in STEM</t>
  </si>
  <si>
    <t>Max Enrollment:</t>
  </si>
  <si>
    <t>2026 Program Budget Request</t>
  </si>
  <si>
    <t>For Grades:</t>
  </si>
  <si>
    <t>Session Dates:</t>
  </si>
  <si>
    <t>Total Cost Estimate:</t>
  </si>
  <si>
    <t>CINSAM will complete this field once schedule is finalized.</t>
  </si>
  <si>
    <t>PERSONNEL COSTS</t>
  </si>
  <si>
    <t>Personnel Name</t>
  </si>
  <si>
    <t>Program Role</t>
  </si>
  <si>
    <t>NKU Affiliation</t>
  </si>
  <si>
    <t>Hourly
Rate</t>
  </si>
  <si>
    <t>Hours</t>
  </si>
  <si>
    <t>Contract
Amount</t>
  </si>
  <si>
    <t>FICA
(7.65%)</t>
  </si>
  <si>
    <t>Total Pay</t>
  </si>
  <si>
    <r>
      <t xml:space="preserve">Personnel Budget Justification
</t>
    </r>
    <r>
      <rPr>
        <sz val="12"/>
        <rFont val="Calibri"/>
        <family val="2"/>
        <scheme val="minor"/>
      </rPr>
      <t xml:space="preserve"> </t>
    </r>
    <r>
      <rPr>
        <i/>
        <sz val="12"/>
        <rFont val="Calibri"/>
        <family val="2"/>
        <scheme val="minor"/>
      </rPr>
      <t>Clearly explain the roles each person will play, and justify the time and pay accordingly.</t>
    </r>
  </si>
  <si>
    <t>Personnel Contact Information</t>
  </si>
  <si>
    <t>Prep/ setup/ cleanup</t>
  </si>
  <si>
    <t>Contact (see comment)</t>
  </si>
  <si>
    <t xml:space="preserve">Needed for all </t>
  </si>
  <si>
    <t>Complete for NKU students Only</t>
  </si>
  <si>
    <t>Complete for Community and K-12 Educator Partners Only</t>
  </si>
  <si>
    <t>FOR CINSAM USE ONLY</t>
  </si>
  <si>
    <t>Email Address (Use NKU email address for NKU students.)</t>
  </si>
  <si>
    <t>Phone #</t>
  </si>
  <si>
    <t>Department / Organization</t>
  </si>
  <si>
    <t>Job Title</t>
  </si>
  <si>
    <t xml:space="preserve">Student ID# </t>
  </si>
  <si>
    <t xml:space="preserve">Have they worked at NKU in the last 12 months? </t>
  </si>
  <si>
    <t xml:space="preserve">Have they completed an NKU background check? </t>
  </si>
  <si>
    <t xml:space="preserve">Prefered Mailing Address </t>
  </si>
  <si>
    <t xml:space="preserve">Have they worked for NKU as a vendor before? </t>
  </si>
  <si>
    <t>Cost Center</t>
  </si>
  <si>
    <t>Hire Category 
(new-hire, additional assignment, rehire)</t>
  </si>
  <si>
    <t>TOTAL PERSONNEL COST ESTIMATE</t>
  </si>
  <si>
    <t>Maximum allowable for personnel without FICA</t>
  </si>
  <si>
    <t>OPERATING COSTS</t>
  </si>
  <si>
    <t>Purchase Category</t>
  </si>
  <si>
    <t>Purchase Description</t>
  </si>
  <si>
    <t>Unit Cost</t>
  </si>
  <si>
    <t>Quantity</t>
  </si>
  <si>
    <t>UOM</t>
  </si>
  <si>
    <t>Total Cost</t>
  </si>
  <si>
    <r>
      <t xml:space="preserve">Operating Budget Justification
</t>
    </r>
    <r>
      <rPr>
        <i/>
        <sz val="12"/>
        <rFont val="Calibri"/>
        <family val="2"/>
        <scheme val="minor"/>
      </rPr>
      <t>Clearly explain how each purchase will be used in your program.</t>
    </r>
  </si>
  <si>
    <t>TOTAL OPERATING COST ESTIMATE</t>
  </si>
  <si>
    <t>Support Role</t>
  </si>
  <si>
    <t>Sessions</t>
  </si>
  <si>
    <t>Yes/No</t>
  </si>
  <si>
    <t>Program Mode</t>
  </si>
  <si>
    <t>Max Allowable personnel</t>
  </si>
  <si>
    <t>Camp Director</t>
  </si>
  <si>
    <t>NKU Part-time Faculty</t>
  </si>
  <si>
    <t>Supplies/Materials</t>
  </si>
  <si>
    <t>Each</t>
  </si>
  <si>
    <t>Half-day AM Camp: 9:00 am - 12:00 pm (15 contact hours)</t>
  </si>
  <si>
    <t>Session  1: June 1-5, 2026</t>
  </si>
  <si>
    <t>Yes</t>
  </si>
  <si>
    <t>Supporting Faculty/Staff</t>
  </si>
  <si>
    <t>NKU 9-month Faculty</t>
  </si>
  <si>
    <t>Student Meals/Refreshments</t>
  </si>
  <si>
    <t>Student</t>
  </si>
  <si>
    <t>Half-day PM Camp: 1:00 pm - 4:00 pm (15 contact hours)</t>
  </si>
  <si>
    <t>Session  2: June 8-12, 2026</t>
  </si>
  <si>
    <t>No</t>
  </si>
  <si>
    <t>K-12 Educator Partner</t>
  </si>
  <si>
    <t>NKU 12-month Faculty</t>
  </si>
  <si>
    <t>NKU Parking</t>
  </si>
  <si>
    <t>Day</t>
  </si>
  <si>
    <t>Full-day Camp: 9:00 am - 4:00 pm (35 contact hours)</t>
  </si>
  <si>
    <t>Session 3: June 22 – 26, 2026</t>
  </si>
  <si>
    <t>Community Partner</t>
  </si>
  <si>
    <t>NKU Part-time Staff</t>
  </si>
  <si>
    <t>Transportation (to off-campus activity)</t>
  </si>
  <si>
    <t>Half-day AM Academy: 9:00 am - 1:00 pm, including CINSAM-supervised lunch hour (12:00-1:00) (15 contact hours for academy staff)</t>
  </si>
  <si>
    <t>Session 4:  July 13 - 17, 2026</t>
  </si>
  <si>
    <t>Student Worker</t>
  </si>
  <si>
    <t>NKU Full-time Staff</t>
  </si>
  <si>
    <t>Other</t>
  </si>
  <si>
    <t>Half-day PM Academy: 12:00 pm - 4:00 pm, including CINSAM-supervised lunch hour (12:00-1:00) (15 contact hours for academy staff)</t>
  </si>
  <si>
    <t>Session 5:  July 20 - 24, 2026</t>
  </si>
  <si>
    <t>Full-day Academy: 9:00 am - 4:00 pm with CINSAM-supervised lunch (12:00-1:00) (30 contact hours for Academy staff)</t>
  </si>
  <si>
    <t>Session 6: July 27 - 31, 2026</t>
  </si>
  <si>
    <t xml:space="preserve">  </t>
  </si>
  <si>
    <t>NKU Grad. Student</t>
  </si>
  <si>
    <t>NKU Undergrad. Student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</si>
</sst>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6" formatCode="&quot;$&quot;#,##0_);[Red]\(&quot;$&quot;#,##0\)"/>
    <numFmt numFmtId="7" formatCode="&quot;$&quot;#,##0.00_);\(&quot;$&quot;#,##0.00\)"/>
    <numFmt numFmtId="44" formatCode="_(&quot;$&quot;* #,##0.00_);_(&quot;$&quot;* \(#,##0.00\);_(&quot;$&quot;* &quot;-&quot;??_);_(@_)"/>
    <numFmt numFmtId="164" formatCode="[&lt;=9999999]###\-####;\(###\)\ ###\-####"/>
    <numFmt numFmtId="165" formatCode="_([$$-409]* #,##0.00_);_([$$-409]* \(#,##0.00\);_([$$-409]* &quot;-&quot;??_);_(@_)"/>
  </numFmts>
  <fonts count="40">
    <font>
      <sz val="10"/>
      <name val="Arial"/>
      <family val="2"/>
    </font>
    <font>
      <b/>
      <sz val="18"/>
      <name val="Arial"/>
      <family val="2"/>
    </font>
    <font>
      <b/>
      <sz val="12"/>
      <name val="Arial"/>
      <family val="2"/>
    </font>
    <font>
      <sz val="10"/>
      <name val="Arial"/>
      <family val="2"/>
    </font>
    <font>
      <sz val="10"/>
      <name val="Calibri"/>
      <family val="2"/>
      <scheme val="minor"/>
    </font>
    <font>
      <b/>
      <sz val="12"/>
      <name val="Calibri"/>
      <family val="2"/>
      <scheme val="minor"/>
    </font>
    <font>
      <sz val="12"/>
      <name val="Calibri"/>
      <family val="2"/>
      <scheme val="minor"/>
    </font>
    <font>
      <b/>
      <sz val="13"/>
      <name val="Calibri"/>
      <family val="2"/>
      <scheme val="minor"/>
    </font>
    <font>
      <sz val="9"/>
      <color indexed="81"/>
      <name val="Tahoma"/>
      <family val="2"/>
    </font>
    <font>
      <b/>
      <sz val="9"/>
      <color indexed="81"/>
      <name val="Tahoma"/>
      <family val="2"/>
    </font>
    <font>
      <b/>
      <sz val="10"/>
      <name val="Arial"/>
      <family val="2"/>
    </font>
    <font>
      <b/>
      <sz val="18"/>
      <name val="Calibri"/>
      <family val="2"/>
      <scheme val="minor"/>
    </font>
    <font>
      <sz val="13"/>
      <name val="Calibri"/>
      <family val="2"/>
      <scheme val="minor"/>
    </font>
    <font>
      <b/>
      <sz val="16"/>
      <name val="Calibri"/>
      <family val="2"/>
      <scheme val="minor"/>
    </font>
    <font>
      <b/>
      <sz val="11"/>
      <name val="Calibri"/>
      <family val="2"/>
    </font>
    <font>
      <b/>
      <sz val="11"/>
      <name val="Calibri"/>
      <family val="2"/>
      <scheme val="minor"/>
    </font>
    <font>
      <sz val="11"/>
      <name val="Calibri"/>
      <family val="2"/>
      <scheme val="minor"/>
    </font>
    <font>
      <b/>
      <u/>
      <sz val="11"/>
      <name val="Calibri"/>
      <family val="2"/>
      <scheme val="minor"/>
    </font>
    <font>
      <u/>
      <sz val="10"/>
      <color theme="10"/>
      <name val="Arial"/>
      <family val="2"/>
    </font>
    <font>
      <sz val="14"/>
      <name val="Calibri"/>
      <family val="2"/>
      <scheme val="minor"/>
    </font>
    <font>
      <sz val="14"/>
      <name val="Arial"/>
      <family val="2"/>
    </font>
    <font>
      <b/>
      <sz val="14"/>
      <name val="Calibri"/>
      <family val="2"/>
      <scheme val="minor"/>
    </font>
    <font>
      <u/>
      <sz val="11"/>
      <name val="Calibri"/>
      <family val="2"/>
      <scheme val="minor"/>
    </font>
    <font>
      <i/>
      <sz val="12"/>
      <name val="Calibri"/>
      <family val="2"/>
      <scheme val="minor"/>
    </font>
    <font>
      <i/>
      <sz val="9"/>
      <name val="Calibri"/>
      <family val="2"/>
      <scheme val="minor"/>
    </font>
    <font>
      <sz val="9"/>
      <name val="Calibri"/>
      <family val="2"/>
      <scheme val="minor"/>
    </font>
    <font>
      <b/>
      <sz val="9"/>
      <name val="Calibri"/>
      <family val="2"/>
      <scheme val="minor"/>
    </font>
    <font>
      <b/>
      <sz val="10"/>
      <name val="Calibri"/>
      <family val="2"/>
      <scheme val="minor"/>
    </font>
    <font>
      <b/>
      <sz val="10"/>
      <color rgb="FF242424"/>
      <name val="Aptos Narrow"/>
      <charset val="1"/>
    </font>
    <font>
      <b/>
      <sz val="9"/>
      <color rgb="FF000000"/>
      <name val="Calibri"/>
      <scheme val="minor"/>
    </font>
    <font>
      <b/>
      <sz val="12"/>
      <color rgb="FF000000"/>
      <name val="Calibri"/>
      <scheme val="minor"/>
    </font>
    <font>
      <b/>
      <sz val="11"/>
      <color rgb="FF000000"/>
      <name val="Calibri"/>
      <scheme val="minor"/>
    </font>
    <font>
      <sz val="11"/>
      <name val="Calibri"/>
      <charset val="1"/>
    </font>
    <font>
      <sz val="11"/>
      <color rgb="FF000000"/>
      <name val="Calibri"/>
    </font>
    <font>
      <b/>
      <sz val="9"/>
      <color rgb="FF000000"/>
      <name val="Calibri"/>
    </font>
    <font>
      <b/>
      <sz val="14"/>
      <color rgb="FF000000"/>
      <name val="Calibri"/>
    </font>
    <font>
      <sz val="14"/>
      <color rgb="FF000000"/>
      <name val="Calibri"/>
    </font>
    <font>
      <sz val="14"/>
      <color rgb="FF000000"/>
      <name val="Calibri"/>
      <family val="2"/>
      <scheme val="minor"/>
    </font>
    <font>
      <b/>
      <sz val="11"/>
      <color rgb="FF000000"/>
      <name val="Calibri"/>
    </font>
    <font>
      <i/>
      <sz val="11"/>
      <color rgb="FF000000"/>
      <name val="Calibri"/>
    </font>
  </fonts>
  <fills count="11">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FDFB"/>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s>
  <borders count="27">
    <border>
      <left/>
      <right/>
      <top/>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9">
    <xf numFmtId="0" fontId="0" fillId="0" borderId="0"/>
    <xf numFmtId="3" fontId="3" fillId="0" borderId="0"/>
    <xf numFmtId="5" fontId="3" fillId="0" borderId="0"/>
    <xf numFmtId="14" fontId="3" fillId="0" borderId="0"/>
    <xf numFmtId="2" fontId="3" fillId="0" borderId="0"/>
    <xf numFmtId="0" fontId="1" fillId="0" borderId="0"/>
    <xf numFmtId="0" fontId="2" fillId="0" borderId="0"/>
    <xf numFmtId="0" fontId="3" fillId="0" borderId="1"/>
    <xf numFmtId="0" fontId="18" fillId="0" borderId="0" applyNumberFormat="0" applyFill="0" applyBorder="0" applyAlignment="0" applyProtection="0"/>
  </cellStyleXfs>
  <cellXfs count="163">
    <xf numFmtId="0" fontId="0" fillId="0" borderId="0" xfId="0"/>
    <xf numFmtId="0" fontId="5" fillId="0" borderId="0" xfId="0" applyFont="1" applyAlignment="1">
      <alignment vertical="center"/>
    </xf>
    <xf numFmtId="0" fontId="4" fillId="0" borderId="0" xfId="0" applyFont="1" applyAlignment="1">
      <alignment vertical="center"/>
    </xf>
    <xf numFmtId="0" fontId="4" fillId="2" borderId="0" xfId="0" applyFont="1" applyFill="1" applyAlignment="1">
      <alignment vertical="center"/>
    </xf>
    <xf numFmtId="15" fontId="4" fillId="2" borderId="0" xfId="0" applyNumberFormat="1" applyFont="1" applyFill="1" applyAlignment="1">
      <alignment horizontal="center" vertical="center"/>
    </xf>
    <xf numFmtId="0" fontId="4" fillId="2" borderId="0" xfId="0" applyFont="1" applyFill="1" applyAlignment="1">
      <alignment horizontal="center" vertical="center"/>
    </xf>
    <xf numFmtId="0" fontId="6" fillId="2" borderId="0" xfId="0" applyFont="1" applyFill="1" applyAlignment="1">
      <alignment vertical="center"/>
    </xf>
    <xf numFmtId="0" fontId="6" fillId="0" borderId="0" xfId="0" applyFont="1" applyAlignment="1">
      <alignment vertical="center"/>
    </xf>
    <xf numFmtId="0" fontId="5" fillId="2" borderId="0" xfId="0" applyFont="1" applyFill="1" applyAlignment="1">
      <alignment horizontal="right" vertical="center"/>
    </xf>
    <xf numFmtId="5" fontId="5" fillId="0" borderId="0" xfId="0" applyNumberFormat="1" applyFont="1" applyAlignment="1">
      <alignment vertical="center"/>
    </xf>
    <xf numFmtId="0" fontId="4" fillId="0" borderId="0" xfId="0" applyFont="1" applyAlignment="1">
      <alignment horizontal="right" vertical="center"/>
    </xf>
    <xf numFmtId="7" fontId="4" fillId="2" borderId="0" xfId="0" applyNumberFormat="1" applyFont="1" applyFill="1" applyAlignment="1">
      <alignment vertical="center"/>
    </xf>
    <xf numFmtId="0" fontId="5" fillId="2" borderId="0" xfId="0" applyFont="1" applyFill="1" applyAlignment="1">
      <alignment vertical="center"/>
    </xf>
    <xf numFmtId="5" fontId="4" fillId="2" borderId="0" xfId="0" applyNumberFormat="1" applyFont="1" applyFill="1" applyAlignment="1">
      <alignment horizontal="right" vertical="center"/>
    </xf>
    <xf numFmtId="0" fontId="4" fillId="2" borderId="0" xfId="0" applyFont="1" applyFill="1" applyAlignment="1">
      <alignment horizontal="right" vertical="center"/>
    </xf>
    <xf numFmtId="5" fontId="6" fillId="2" borderId="0" xfId="0" applyNumberFormat="1" applyFont="1" applyFill="1" applyAlignment="1">
      <alignment horizontal="right" vertical="center"/>
    </xf>
    <xf numFmtId="0" fontId="6" fillId="0" borderId="2" xfId="0" applyFont="1" applyBorder="1" applyAlignment="1">
      <alignment vertical="center"/>
    </xf>
    <xf numFmtId="0" fontId="5" fillId="0" borderId="2" xfId="0" applyFont="1" applyBorder="1" applyAlignment="1">
      <alignment vertical="center"/>
    </xf>
    <xf numFmtId="0" fontId="5" fillId="4" borderId="2" xfId="0" applyFont="1" applyFill="1" applyBorder="1" applyAlignment="1">
      <alignment horizontal="center" vertical="center"/>
    </xf>
    <xf numFmtId="0" fontId="5" fillId="0" borderId="3" xfId="0" applyFont="1" applyBorder="1"/>
    <xf numFmtId="0" fontId="10" fillId="0" borderId="2" xfId="0" applyFont="1" applyBorder="1"/>
    <xf numFmtId="0" fontId="0" fillId="0" borderId="2" xfId="0" applyBorder="1"/>
    <xf numFmtId="0" fontId="5" fillId="4" borderId="4" xfId="0" applyFont="1" applyFill="1" applyBorder="1" applyAlignment="1">
      <alignment horizontal="center" vertical="center"/>
    </xf>
    <xf numFmtId="44" fontId="5" fillId="4" borderId="2" xfId="0" applyNumberFormat="1" applyFont="1" applyFill="1" applyBorder="1" applyAlignment="1">
      <alignment horizontal="right" vertical="center"/>
    </xf>
    <xf numFmtId="0" fontId="0" fillId="0" borderId="4" xfId="0" applyBorder="1"/>
    <xf numFmtId="0" fontId="6" fillId="0" borderId="2" xfId="0" applyFont="1" applyBorder="1"/>
    <xf numFmtId="0" fontId="16" fillId="0" borderId="0" xfId="0" applyFont="1"/>
    <xf numFmtId="0" fontId="16" fillId="2" borderId="0" xfId="0" applyFont="1" applyFill="1"/>
    <xf numFmtId="0" fontId="15" fillId="2" borderId="0" xfId="0" applyFont="1" applyFill="1" applyAlignment="1">
      <alignment horizontal="right"/>
    </xf>
    <xf numFmtId="0" fontId="15" fillId="0" borderId="0" xfId="0" applyFont="1" applyAlignment="1">
      <alignment horizontal="right" vertical="top"/>
    </xf>
    <xf numFmtId="0" fontId="16" fillId="0" borderId="0" xfId="0" applyFont="1" applyAlignment="1">
      <alignment vertical="distributed"/>
    </xf>
    <xf numFmtId="0" fontId="0" fillId="0" borderId="0" xfId="0" applyAlignment="1">
      <alignment vertical="distributed"/>
    </xf>
    <xf numFmtId="0" fontId="15" fillId="2" borderId="0" xfId="0" applyFont="1" applyFill="1" applyAlignment="1">
      <alignment horizontal="right" vertical="top"/>
    </xf>
    <xf numFmtId="0" fontId="17" fillId="2" borderId="0" xfId="0" applyFont="1" applyFill="1" applyAlignment="1">
      <alignment horizontal="center" vertical="top"/>
    </xf>
    <xf numFmtId="0" fontId="17" fillId="2" borderId="0" xfId="0" applyFont="1" applyFill="1" applyAlignment="1">
      <alignment horizontal="center"/>
    </xf>
    <xf numFmtId="0" fontId="15" fillId="2" borderId="0" xfId="0" quotePrefix="1" applyFont="1" applyFill="1" applyAlignment="1">
      <alignment horizontal="right" vertical="top"/>
    </xf>
    <xf numFmtId="0" fontId="15" fillId="2" borderId="0" xfId="0" applyFont="1" applyFill="1" applyAlignment="1">
      <alignment horizontal="left" vertical="top" wrapText="1"/>
    </xf>
    <xf numFmtId="0" fontId="14" fillId="2" borderId="0" xfId="0" applyFont="1" applyFill="1" applyAlignment="1">
      <alignment horizontal="left" vertical="top"/>
    </xf>
    <xf numFmtId="0" fontId="15" fillId="2" borderId="0" xfId="0" applyFont="1" applyFill="1" applyAlignment="1">
      <alignment vertical="top" wrapText="1"/>
    </xf>
    <xf numFmtId="0" fontId="15" fillId="2" borderId="8" xfId="0" applyFont="1" applyFill="1" applyBorder="1" applyAlignment="1">
      <alignment horizontal="left" vertical="top"/>
    </xf>
    <xf numFmtId="0" fontId="16" fillId="0" borderId="0" xfId="0" applyFont="1" applyAlignment="1">
      <alignment vertical="top"/>
    </xf>
    <xf numFmtId="0" fontId="4" fillId="0" borderId="0" xfId="0" applyFont="1" applyAlignment="1">
      <alignment vertical="center" wrapText="1"/>
    </xf>
    <xf numFmtId="0" fontId="4" fillId="2" borderId="0" xfId="0" applyFont="1" applyFill="1" applyAlignment="1">
      <alignment vertical="center" wrapText="1"/>
    </xf>
    <xf numFmtId="0" fontId="7" fillId="2" borderId="0" xfId="0" applyFont="1" applyFill="1" applyAlignment="1">
      <alignment horizontal="right" wrapText="1"/>
    </xf>
    <xf numFmtId="49" fontId="6" fillId="2" borderId="8" xfId="0" applyNumberFormat="1" applyFont="1" applyFill="1" applyBorder="1" applyAlignment="1" applyProtection="1">
      <alignment horizontal="left" indent="1"/>
      <protection locked="0"/>
    </xf>
    <xf numFmtId="49" fontId="6" fillId="2" borderId="5" xfId="0" applyNumberFormat="1" applyFont="1" applyFill="1" applyBorder="1" applyAlignment="1" applyProtection="1">
      <alignment horizontal="left" indent="1"/>
      <protection locked="0"/>
    </xf>
    <xf numFmtId="0" fontId="16" fillId="2" borderId="2" xfId="0" applyFont="1" applyFill="1" applyBorder="1" applyAlignment="1" applyProtection="1">
      <alignment horizontal="left" vertical="center" wrapText="1" indent="1"/>
      <protection locked="0"/>
    </xf>
    <xf numFmtId="0" fontId="16" fillId="2" borderId="0" xfId="0" applyFont="1" applyFill="1" applyAlignment="1" applyProtection="1">
      <alignment horizontal="left" vertical="center" wrapText="1" indent="1"/>
      <protection locked="0"/>
    </xf>
    <xf numFmtId="0" fontId="7" fillId="2" borderId="0" xfId="0" applyFont="1" applyFill="1" applyAlignment="1">
      <alignment horizontal="right" vertical="center"/>
    </xf>
    <xf numFmtId="0" fontId="15" fillId="2" borderId="0" xfId="0" applyFont="1" applyFill="1" applyAlignment="1">
      <alignment horizontal="right" wrapText="1"/>
    </xf>
    <xf numFmtId="0" fontId="10" fillId="0" borderId="17" xfId="0" applyFont="1" applyBorder="1"/>
    <xf numFmtId="0" fontId="7" fillId="2" borderId="0" xfId="0" applyFont="1" applyFill="1" applyAlignment="1">
      <alignment vertical="center"/>
    </xf>
    <xf numFmtId="0" fontId="16" fillId="2" borderId="6" xfId="0" applyFont="1" applyFill="1" applyBorder="1" applyAlignment="1" applyProtection="1">
      <alignment horizontal="left" vertical="center"/>
      <protection locked="0"/>
    </xf>
    <xf numFmtId="0" fontId="16" fillId="0" borderId="2" xfId="0" applyFont="1" applyBorder="1" applyAlignment="1" applyProtection="1">
      <alignment horizontal="left" vertical="center"/>
      <protection locked="0"/>
    </xf>
    <xf numFmtId="0" fontId="16" fillId="0" borderId="6" xfId="0" applyFont="1" applyBorder="1" applyAlignment="1" applyProtection="1">
      <alignment horizontal="left" vertical="center"/>
      <protection locked="0"/>
    </xf>
    <xf numFmtId="44" fontId="16" fillId="2" borderId="6" xfId="0" applyNumberFormat="1" applyFont="1" applyFill="1" applyBorder="1" applyAlignment="1" applyProtection="1">
      <alignment horizontal="right" vertical="center"/>
      <protection locked="0"/>
    </xf>
    <xf numFmtId="2" fontId="16" fillId="2" borderId="6" xfId="0" applyNumberFormat="1" applyFont="1" applyFill="1" applyBorder="1" applyAlignment="1" applyProtection="1">
      <alignment horizontal="center" vertical="center"/>
      <protection locked="0"/>
    </xf>
    <xf numFmtId="2" fontId="16" fillId="2" borderId="2" xfId="0" applyNumberFormat="1" applyFont="1" applyFill="1" applyBorder="1" applyAlignment="1" applyProtection="1">
      <alignment horizontal="center" vertical="center"/>
      <protection locked="0"/>
    </xf>
    <xf numFmtId="44" fontId="16" fillId="3" borderId="3" xfId="0" applyNumberFormat="1" applyFont="1" applyFill="1" applyBorder="1" applyAlignment="1">
      <alignment horizontal="right" vertical="center"/>
    </xf>
    <xf numFmtId="44" fontId="16" fillId="3" borderId="2" xfId="0" applyNumberFormat="1" applyFont="1" applyFill="1" applyBorder="1" applyAlignment="1">
      <alignment horizontal="right" vertical="center"/>
    </xf>
    <xf numFmtId="0" fontId="16" fillId="0" borderId="2" xfId="0" applyFont="1" applyBorder="1" applyAlignment="1" applyProtection="1">
      <alignment horizontal="left"/>
      <protection locked="0"/>
    </xf>
    <xf numFmtId="44" fontId="16" fillId="2" borderId="2" xfId="0" applyNumberFormat="1" applyFont="1" applyFill="1" applyBorder="1" applyAlignment="1" applyProtection="1">
      <alignment horizontal="right" vertical="center"/>
      <protection locked="0"/>
    </xf>
    <xf numFmtId="1" fontId="16" fillId="2" borderId="3" xfId="0" applyNumberFormat="1" applyFont="1" applyFill="1" applyBorder="1" applyAlignment="1" applyProtection="1">
      <alignment horizontal="center" vertical="center"/>
      <protection locked="0"/>
    </xf>
    <xf numFmtId="0" fontId="16" fillId="2" borderId="3" xfId="0" applyFont="1" applyFill="1" applyBorder="1" applyAlignment="1" applyProtection="1">
      <alignment horizontal="center" vertical="center"/>
      <protection locked="0"/>
    </xf>
    <xf numFmtId="0" fontId="16" fillId="2" borderId="2" xfId="0" applyFont="1" applyFill="1" applyBorder="1" applyAlignment="1" applyProtection="1">
      <alignment vertical="center"/>
      <protection locked="0"/>
    </xf>
    <xf numFmtId="0" fontId="22" fillId="2" borderId="2" xfId="8" applyFont="1" applyFill="1" applyBorder="1" applyAlignment="1" applyProtection="1">
      <alignment vertical="center"/>
      <protection locked="0"/>
    </xf>
    <xf numFmtId="164" fontId="16" fillId="2" borderId="2" xfId="0" applyNumberFormat="1" applyFont="1" applyFill="1" applyBorder="1" applyAlignment="1" applyProtection="1">
      <alignment vertical="center"/>
      <protection locked="0"/>
    </xf>
    <xf numFmtId="0" fontId="12" fillId="0" borderId="0" xfId="0" applyFont="1" applyAlignment="1">
      <alignment vertical="center"/>
    </xf>
    <xf numFmtId="49" fontId="16" fillId="2" borderId="6" xfId="0" applyNumberFormat="1" applyFont="1" applyFill="1" applyBorder="1" applyAlignment="1" applyProtection="1">
      <alignment horizontal="left" vertical="center"/>
      <protection locked="0"/>
    </xf>
    <xf numFmtId="0" fontId="4" fillId="7" borderId="0" xfId="0" applyFont="1" applyFill="1" applyAlignment="1">
      <alignment horizontal="right" vertical="center"/>
    </xf>
    <xf numFmtId="0" fontId="4" fillId="7" borderId="0" xfId="0" applyFont="1" applyFill="1" applyAlignment="1">
      <alignment vertical="center"/>
    </xf>
    <xf numFmtId="0" fontId="6" fillId="7" borderId="0" xfId="0" applyFont="1" applyFill="1" applyAlignment="1">
      <alignment vertical="center"/>
    </xf>
    <xf numFmtId="0" fontId="23" fillId="2" borderId="0" xfId="0" applyFont="1" applyFill="1" applyAlignment="1">
      <alignment vertical="center"/>
    </xf>
    <xf numFmtId="49" fontId="6" fillId="6" borderId="8" xfId="0" applyNumberFormat="1" applyFont="1" applyFill="1" applyBorder="1" applyAlignment="1" applyProtection="1">
      <alignment vertical="center"/>
      <protection locked="0"/>
    </xf>
    <xf numFmtId="0" fontId="6" fillId="6" borderId="8" xfId="0" applyFont="1" applyFill="1" applyBorder="1" applyAlignment="1" applyProtection="1">
      <alignment vertical="center"/>
      <protection locked="0"/>
    </xf>
    <xf numFmtId="49" fontId="6" fillId="6" borderId="5" xfId="0" applyNumberFormat="1" applyFont="1" applyFill="1" applyBorder="1" applyAlignment="1" applyProtection="1">
      <alignment vertical="center"/>
      <protection locked="0"/>
    </xf>
    <xf numFmtId="0" fontId="6" fillId="6" borderId="5" xfId="0" applyFont="1" applyFill="1" applyBorder="1" applyAlignment="1" applyProtection="1">
      <alignment vertical="center"/>
      <protection locked="0"/>
    </xf>
    <xf numFmtId="1" fontId="6" fillId="6" borderId="5" xfId="0" applyNumberFormat="1" applyFont="1" applyFill="1" applyBorder="1" applyAlignment="1" applyProtection="1">
      <alignment horizontal="center" vertical="center"/>
      <protection locked="0"/>
    </xf>
    <xf numFmtId="49" fontId="6" fillId="6" borderId="5" xfId="0" applyNumberFormat="1" applyFont="1" applyFill="1" applyBorder="1" applyAlignment="1">
      <alignment horizontal="center" vertical="center"/>
    </xf>
    <xf numFmtId="44" fontId="5" fillId="6" borderId="5" xfId="0" applyNumberFormat="1" applyFont="1" applyFill="1" applyBorder="1" applyAlignment="1">
      <alignment horizontal="center" vertical="center"/>
    </xf>
    <xf numFmtId="0" fontId="16" fillId="2" borderId="2" xfId="0" applyFont="1" applyFill="1" applyBorder="1" applyAlignment="1" applyProtection="1">
      <alignment vertical="center" wrapText="1"/>
      <protection locked="0"/>
    </xf>
    <xf numFmtId="0" fontId="12" fillId="2" borderId="0" xfId="0" applyFont="1" applyFill="1" applyAlignment="1">
      <alignment horizontal="right" vertical="center"/>
    </xf>
    <xf numFmtId="49" fontId="25" fillId="2" borderId="0" xfId="0" applyNumberFormat="1" applyFont="1" applyFill="1" applyAlignment="1" applyProtection="1">
      <alignment horizontal="center" vertical="top"/>
      <protection locked="0"/>
    </xf>
    <xf numFmtId="0" fontId="27" fillId="4" borderId="7" xfId="0" applyFont="1" applyFill="1" applyBorder="1" applyAlignment="1">
      <alignment horizontal="center" vertical="center"/>
    </xf>
    <xf numFmtId="0" fontId="26" fillId="10" borderId="7" xfId="0" applyFont="1" applyFill="1" applyBorder="1" applyAlignment="1">
      <alignment horizontal="center" vertical="center" wrapText="1"/>
    </xf>
    <xf numFmtId="0" fontId="26" fillId="9" borderId="7" xfId="0" applyFont="1" applyFill="1" applyBorder="1" applyAlignment="1">
      <alignment horizontal="center" vertical="center" wrapText="1"/>
    </xf>
    <xf numFmtId="0" fontId="30" fillId="6" borderId="5" xfId="0" applyFont="1" applyFill="1" applyBorder="1" applyAlignment="1" applyProtection="1">
      <alignment vertical="center"/>
      <protection locked="0"/>
    </xf>
    <xf numFmtId="0" fontId="31" fillId="6" borderId="5" xfId="0" applyFont="1" applyFill="1" applyBorder="1" applyAlignment="1" applyProtection="1">
      <alignment horizontal="right" vertical="center"/>
      <protection locked="0"/>
    </xf>
    <xf numFmtId="0" fontId="0" fillId="0" borderId="3" xfId="0" applyBorder="1"/>
    <xf numFmtId="0" fontId="0" fillId="0" borderId="21" xfId="0" applyBorder="1" applyAlignment="1">
      <alignment wrapText="1"/>
    </xf>
    <xf numFmtId="0" fontId="10" fillId="0" borderId="6" xfId="0" applyFont="1" applyBorder="1"/>
    <xf numFmtId="0" fontId="32" fillId="0" borderId="0" xfId="0" applyFont="1" applyAlignment="1">
      <alignment wrapText="1"/>
    </xf>
    <xf numFmtId="0" fontId="33" fillId="0" borderId="0" xfId="0" applyFont="1" applyAlignment="1">
      <alignment wrapText="1"/>
    </xf>
    <xf numFmtId="0" fontId="15" fillId="0" borderId="0" xfId="0" applyFont="1" applyAlignment="1">
      <alignment horizontal="right"/>
    </xf>
    <xf numFmtId="0" fontId="33" fillId="2" borderId="0" xfId="0" applyFont="1" applyFill="1" applyAlignment="1">
      <alignment vertical="center" wrapText="1"/>
    </xf>
    <xf numFmtId="0" fontId="27" fillId="4" borderId="7" xfId="0" applyFont="1" applyFill="1" applyBorder="1" applyAlignment="1">
      <alignment horizontal="center" vertical="center" wrapText="1"/>
    </xf>
    <xf numFmtId="49" fontId="6" fillId="0" borderId="8" xfId="0" applyNumberFormat="1" applyFont="1" applyBorder="1" applyAlignment="1">
      <alignment horizontal="center" vertical="center"/>
    </xf>
    <xf numFmtId="0" fontId="0" fillId="0" borderId="0" xfId="0" applyAlignment="1">
      <alignment wrapText="1"/>
    </xf>
    <xf numFmtId="6" fontId="0" fillId="0" borderId="2" xfId="0" applyNumberFormat="1" applyBorder="1"/>
    <xf numFmtId="6" fontId="0" fillId="0" borderId="0" xfId="0" applyNumberFormat="1"/>
    <xf numFmtId="49" fontId="4" fillId="2" borderId="0" xfId="0" applyNumberFormat="1" applyFont="1" applyFill="1" applyAlignment="1">
      <alignment vertical="center" wrapText="1"/>
    </xf>
    <xf numFmtId="165" fontId="5" fillId="2" borderId="0" xfId="0" applyNumberFormat="1" applyFont="1" applyFill="1" applyAlignment="1">
      <alignment horizontal="right" vertical="center" wrapText="1"/>
    </xf>
    <xf numFmtId="0" fontId="15" fillId="5" borderId="0" xfId="0" applyFont="1" applyFill="1" applyAlignment="1">
      <alignment horizontal="center" vertical="top"/>
    </xf>
    <xf numFmtId="0" fontId="19" fillId="0" borderId="9" xfId="0" applyFont="1" applyBorder="1" applyAlignment="1">
      <alignment horizontal="left" vertical="center" wrapText="1" indent="1"/>
    </xf>
    <xf numFmtId="0" fontId="20" fillId="0" borderId="10" xfId="0" applyFont="1" applyBorder="1" applyAlignment="1">
      <alignment horizontal="left" vertical="center" wrapText="1" indent="1"/>
    </xf>
    <xf numFmtId="0" fontId="20" fillId="0" borderId="11" xfId="0" applyFont="1" applyBorder="1" applyAlignment="1">
      <alignment horizontal="left" vertical="center" wrapText="1" indent="1"/>
    </xf>
    <xf numFmtId="0" fontId="20" fillId="0" borderId="12" xfId="0" applyFont="1" applyBorder="1" applyAlignment="1">
      <alignment horizontal="left" vertical="center" wrapText="1" indent="1"/>
    </xf>
    <xf numFmtId="0" fontId="20" fillId="0" borderId="0" xfId="0" applyFont="1" applyAlignment="1">
      <alignment horizontal="left" vertical="center" wrapText="1" indent="1"/>
    </xf>
    <xf numFmtId="0" fontId="20" fillId="0" borderId="13" xfId="0" applyFont="1" applyBorder="1" applyAlignment="1">
      <alignment horizontal="left" vertical="center" wrapText="1" indent="1"/>
    </xf>
    <xf numFmtId="0" fontId="20" fillId="0" borderId="14" xfId="0" applyFont="1" applyBorder="1" applyAlignment="1">
      <alignment horizontal="left" vertical="center" wrapText="1" indent="1"/>
    </xf>
    <xf numFmtId="0" fontId="20" fillId="0" borderId="15" xfId="0" applyFont="1" applyBorder="1" applyAlignment="1">
      <alignment horizontal="left" vertical="center" wrapText="1" indent="1"/>
    </xf>
    <xf numFmtId="0" fontId="20" fillId="0" borderId="16" xfId="0" applyFont="1" applyBorder="1" applyAlignment="1">
      <alignment horizontal="left" vertical="center" wrapText="1" indent="1"/>
    </xf>
    <xf numFmtId="0" fontId="37" fillId="0" borderId="9" xfId="0" applyFont="1" applyBorder="1" applyAlignment="1">
      <alignment horizontal="left" vertical="center" wrapText="1" indent="1"/>
    </xf>
    <xf numFmtId="0" fontId="13" fillId="5" borderId="2" xfId="0" applyFont="1" applyFill="1" applyBorder="1" applyAlignment="1">
      <alignment horizontal="center" vertical="center" textRotation="90"/>
    </xf>
    <xf numFmtId="0" fontId="5" fillId="4" borderId="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2" xfId="0" applyFont="1" applyFill="1" applyBorder="1" applyAlignment="1">
      <alignment horizontal="center" vertical="center"/>
    </xf>
    <xf numFmtId="15" fontId="5" fillId="4" borderId="4" xfId="0" applyNumberFormat="1" applyFont="1" applyFill="1" applyBorder="1" applyAlignment="1">
      <alignment horizontal="center" vertical="center"/>
    </xf>
    <xf numFmtId="15" fontId="5" fillId="4" borderId="2" xfId="0" applyNumberFormat="1" applyFont="1" applyFill="1" applyBorder="1" applyAlignment="1">
      <alignment horizontal="center" vertical="center"/>
    </xf>
    <xf numFmtId="0" fontId="5" fillId="4" borderId="3" xfId="0" applyFont="1" applyFill="1" applyBorder="1" applyAlignment="1">
      <alignment horizontal="right" vertical="center"/>
    </xf>
    <xf numFmtId="0" fontId="5" fillId="4" borderId="5" xfId="0" applyFont="1" applyFill="1" applyBorder="1" applyAlignment="1">
      <alignment horizontal="right" vertical="center"/>
    </xf>
    <xf numFmtId="0" fontId="5" fillId="4" borderId="4" xfId="0" applyFont="1" applyFill="1" applyBorder="1" applyAlignment="1">
      <alignment horizontal="right" vertical="center"/>
    </xf>
    <xf numFmtId="0" fontId="15" fillId="4" borderId="6" xfId="0" applyFont="1" applyFill="1" applyBorder="1" applyAlignment="1">
      <alignment horizontal="center" vertical="center" wrapText="1"/>
    </xf>
    <xf numFmtId="0" fontId="15" fillId="4" borderId="7" xfId="0" applyFont="1" applyFill="1" applyBorder="1" applyAlignment="1">
      <alignment horizontal="center" vertical="center" wrapText="1"/>
    </xf>
    <xf numFmtId="5" fontId="11" fillId="5" borderId="2" xfId="0" applyNumberFormat="1" applyFont="1" applyFill="1" applyBorder="1" applyAlignment="1">
      <alignment horizontal="center" vertical="center" textRotation="90"/>
    </xf>
    <xf numFmtId="0" fontId="16" fillId="0" borderId="3" xfId="0"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0" fontId="5" fillId="4" borderId="2" xfId="0" applyFont="1" applyFill="1" applyBorder="1" applyAlignment="1">
      <alignment horizontal="right" vertical="center"/>
    </xf>
    <xf numFmtId="0" fontId="16" fillId="2" borderId="2" xfId="0" applyFont="1" applyFill="1" applyBorder="1" applyAlignment="1" applyProtection="1">
      <alignment horizontal="left" vertical="center" wrapText="1"/>
      <protection locked="0"/>
    </xf>
    <xf numFmtId="0" fontId="24" fillId="7" borderId="19" xfId="0" applyFont="1" applyFill="1" applyBorder="1" applyAlignment="1">
      <alignment horizontal="center" vertical="top"/>
    </xf>
    <xf numFmtId="0" fontId="7" fillId="2" borderId="0" xfId="0" applyFont="1" applyFill="1" applyAlignment="1">
      <alignment horizontal="left" vertical="center" wrapText="1"/>
    </xf>
    <xf numFmtId="0" fontId="5" fillId="2" borderId="0" xfId="0" applyFont="1" applyFill="1" applyAlignment="1">
      <alignment horizontal="right" vertical="center"/>
    </xf>
    <xf numFmtId="0" fontId="5" fillId="4" borderId="3"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4" xfId="0" applyFont="1" applyFill="1" applyBorder="1" applyAlignment="1">
      <alignment horizontal="center" vertical="center"/>
    </xf>
    <xf numFmtId="0" fontId="5" fillId="2" borderId="19" xfId="0" applyFont="1" applyFill="1" applyBorder="1" applyAlignment="1">
      <alignment horizontal="center" vertical="center" wrapText="1"/>
    </xf>
    <xf numFmtId="0" fontId="5" fillId="2" borderId="18" xfId="0" applyFont="1" applyFill="1" applyBorder="1" applyAlignment="1">
      <alignment horizontal="right" vertical="center"/>
    </xf>
    <xf numFmtId="15" fontId="5" fillId="2" borderId="18" xfId="0" applyNumberFormat="1" applyFont="1" applyFill="1" applyBorder="1" applyAlignment="1">
      <alignment horizontal="right" vertical="center"/>
    </xf>
    <xf numFmtId="15" fontId="5" fillId="2" borderId="0" xfId="0" applyNumberFormat="1" applyFont="1" applyFill="1" applyAlignment="1">
      <alignment horizontal="right" vertical="center"/>
    </xf>
    <xf numFmtId="0" fontId="5" fillId="0" borderId="0" xfId="0" applyFont="1" applyAlignment="1">
      <alignment horizontal="right" vertical="center"/>
    </xf>
    <xf numFmtId="0" fontId="5" fillId="4" borderId="18" xfId="0" applyFont="1" applyFill="1" applyBorder="1" applyAlignment="1">
      <alignment horizontal="center" vertical="center" wrapText="1"/>
    </xf>
    <xf numFmtId="0" fontId="5" fillId="4" borderId="7" xfId="0" applyFont="1" applyFill="1" applyBorder="1" applyAlignment="1">
      <alignment horizontal="center" vertical="center"/>
    </xf>
    <xf numFmtId="0" fontId="5" fillId="4" borderId="2" xfId="0" applyFont="1" applyFill="1" applyBorder="1" applyAlignment="1">
      <alignment horizontal="left" vertical="center" wrapText="1"/>
    </xf>
    <xf numFmtId="0" fontId="5" fillId="4" borderId="2" xfId="0" applyFont="1" applyFill="1" applyBorder="1" applyAlignment="1">
      <alignment horizontal="left" vertical="center"/>
    </xf>
    <xf numFmtId="0" fontId="6" fillId="0" borderId="21" xfId="0" applyFont="1" applyBorder="1" applyAlignment="1">
      <alignment vertical="center"/>
    </xf>
    <xf numFmtId="164" fontId="16" fillId="2" borderId="3" xfId="0" applyNumberFormat="1" applyFont="1" applyFill="1" applyBorder="1" applyAlignment="1" applyProtection="1">
      <alignment vertical="center"/>
      <protection locked="0"/>
    </xf>
    <xf numFmtId="0" fontId="26" fillId="9" borderId="22" xfId="0" applyFont="1" applyFill="1" applyBorder="1" applyAlignment="1">
      <alignment horizontal="center" vertical="center" wrapText="1"/>
    </xf>
    <xf numFmtId="0" fontId="6" fillId="0" borderId="23" xfId="0" applyFont="1" applyBorder="1" applyAlignment="1">
      <alignment vertical="center"/>
    </xf>
    <xf numFmtId="0" fontId="27" fillId="8" borderId="21" xfId="0" applyFont="1" applyFill="1" applyBorder="1" applyAlignment="1">
      <alignment horizontal="center" vertical="center"/>
    </xf>
    <xf numFmtId="0" fontId="29" fillId="8" borderId="23" xfId="0" applyFont="1" applyFill="1" applyBorder="1" applyAlignment="1">
      <alignment horizontal="center" vertical="center" wrapText="1"/>
    </xf>
    <xf numFmtId="0" fontId="34" fillId="8" borderId="23" xfId="0" applyFont="1" applyFill="1" applyBorder="1" applyAlignment="1">
      <alignment horizontal="center" vertical="center" wrapText="1"/>
    </xf>
    <xf numFmtId="0" fontId="5" fillId="4" borderId="25" xfId="0" applyFont="1" applyFill="1" applyBorder="1" applyAlignment="1">
      <alignment horizontal="center" vertical="center"/>
    </xf>
    <xf numFmtId="0" fontId="5" fillId="4" borderId="21" xfId="0" applyFont="1" applyFill="1" applyBorder="1" applyAlignment="1">
      <alignment horizontal="center" vertical="center"/>
    </xf>
    <xf numFmtId="0" fontId="5" fillId="4" borderId="20" xfId="0" applyFont="1" applyFill="1" applyBorder="1" applyAlignment="1">
      <alignment horizontal="center" vertical="center" wrapText="1"/>
    </xf>
    <xf numFmtId="0" fontId="5" fillId="4" borderId="24" xfId="0" applyFont="1" applyFill="1" applyBorder="1" applyAlignment="1">
      <alignment horizontal="center" vertical="center"/>
    </xf>
    <xf numFmtId="0" fontId="5" fillId="4" borderId="26" xfId="0" applyFont="1" applyFill="1" applyBorder="1" applyAlignment="1">
      <alignment horizontal="center" vertical="center"/>
    </xf>
    <xf numFmtId="0" fontId="5" fillId="10" borderId="24" xfId="0" applyFont="1" applyFill="1" applyBorder="1" applyAlignment="1">
      <alignment horizontal="center" vertical="center"/>
    </xf>
    <xf numFmtId="0" fontId="5" fillId="10" borderId="25" xfId="0" applyFont="1" applyFill="1" applyBorder="1" applyAlignment="1">
      <alignment horizontal="center" vertical="center"/>
    </xf>
    <xf numFmtId="0" fontId="5" fillId="10" borderId="26" xfId="0" applyFont="1" applyFill="1" applyBorder="1" applyAlignment="1">
      <alignment horizontal="center" vertical="center"/>
    </xf>
    <xf numFmtId="0" fontId="28" fillId="9" borderId="24" xfId="0" applyFont="1" applyFill="1" applyBorder="1" applyAlignment="1">
      <alignment horizontal="center" vertical="center"/>
    </xf>
    <xf numFmtId="0" fontId="27" fillId="9" borderId="25" xfId="0" applyFont="1" applyFill="1" applyBorder="1" applyAlignment="1">
      <alignment horizontal="center" vertical="center"/>
    </xf>
  </cellXfs>
  <cellStyles count="9">
    <cellStyle name="Comma0" xfId="1" xr:uid="{00000000-0005-0000-0000-000000000000}"/>
    <cellStyle name="Currency0" xfId="2" xr:uid="{00000000-0005-0000-0000-000001000000}"/>
    <cellStyle name="Date" xfId="3" xr:uid="{00000000-0005-0000-0000-000002000000}"/>
    <cellStyle name="Fixed" xfId="4" xr:uid="{00000000-0005-0000-0000-000003000000}"/>
    <cellStyle name="Heading 1" xfId="5" builtinId="16" customBuiltin="1"/>
    <cellStyle name="Heading 2" xfId="6" builtinId="17" customBuiltin="1"/>
    <cellStyle name="Hyperlink" xfId="8" builtinId="8"/>
    <cellStyle name="Normal" xfId="0" builtinId="0"/>
    <cellStyle name="Total" xfId="7" builtinId="25"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EEFE2"/>
      <color rgb="FFFFFD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133350</xdr:colOff>
      <xdr:row>0</xdr:row>
      <xdr:rowOff>123825</xdr:rowOff>
    </xdr:from>
    <xdr:to>
      <xdr:col>1</xdr:col>
      <xdr:colOff>1800225</xdr:colOff>
      <xdr:row>0</xdr:row>
      <xdr:rowOff>561975</xdr:rowOff>
    </xdr:to>
    <xdr:pic>
      <xdr:nvPicPr>
        <xdr:cNvPr id="3" name="Picture 2">
          <a:extLst>
            <a:ext uri="{FF2B5EF4-FFF2-40B4-BE49-F238E27FC236}">
              <a16:creationId xmlns:a16="http://schemas.microsoft.com/office/drawing/2014/main" id="{F1B648CB-CFF1-1BFC-6C90-402E9DBD6993}"/>
            </a:ext>
            <a:ext uri="{147F2762-F138-4A5C-976F-8EAC2B608ADB}">
              <a16:predDERef xmlns:a16="http://schemas.microsoft.com/office/drawing/2014/main" pred="{00000000-0008-0000-0000-000002000000}"/>
            </a:ext>
          </a:extLst>
        </xdr:cNvPr>
        <xdr:cNvPicPr>
          <a:picLocks noChangeAspect="1"/>
        </xdr:cNvPicPr>
      </xdr:nvPicPr>
      <xdr:blipFill>
        <a:blip xmlns:r="http://schemas.openxmlformats.org/officeDocument/2006/relationships" r:embed="rId1"/>
        <a:stretch>
          <a:fillRect/>
        </a:stretch>
      </xdr:blipFill>
      <xdr:spPr>
        <a:xfrm>
          <a:off x="133350" y="123825"/>
          <a:ext cx="3371850" cy="438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133350</xdr:colOff>
      <xdr:row>1</xdr:row>
      <xdr:rowOff>0</xdr:rowOff>
    </xdr:from>
    <xdr:to>
      <xdr:col>15</xdr:col>
      <xdr:colOff>152400</xdr:colOff>
      <xdr:row>3</xdr:row>
      <xdr:rowOff>0</xdr:rowOff>
    </xdr:to>
    <xdr:pic>
      <xdr:nvPicPr>
        <xdr:cNvPr id="4" name="Picture 3">
          <a:extLst>
            <a:ext uri="{FF2B5EF4-FFF2-40B4-BE49-F238E27FC236}">
              <a16:creationId xmlns:a16="http://schemas.microsoft.com/office/drawing/2014/main" id="{537EF3DC-2428-4827-8A9F-4ADAE881CFCC}"/>
            </a:ext>
            <a:ext uri="{147F2762-F138-4A5C-976F-8EAC2B608ADB}">
              <a16:predDERef xmlns:a16="http://schemas.microsoft.com/office/drawing/2014/main" pred="{00000000-0008-0000-0100-000003000000}"/>
            </a:ext>
          </a:extLst>
        </xdr:cNvPr>
        <xdr:cNvPicPr>
          <a:picLocks noChangeAspect="1"/>
        </xdr:cNvPicPr>
      </xdr:nvPicPr>
      <xdr:blipFill>
        <a:blip xmlns:r="http://schemas.openxmlformats.org/officeDocument/2006/relationships" r:embed="rId1"/>
        <a:stretch>
          <a:fillRect/>
        </a:stretch>
      </xdr:blipFill>
      <xdr:spPr>
        <a:xfrm>
          <a:off x="14954250" y="219075"/>
          <a:ext cx="3371850" cy="4381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L57"/>
  <sheetViews>
    <sheetView showGridLines="0" workbookViewId="0">
      <selection activeCell="I21" sqref="I21"/>
    </sheetView>
  </sheetViews>
  <sheetFormatPr defaultColWidth="8.85546875" defaultRowHeight="15"/>
  <cols>
    <col min="1" max="1" width="25.5703125" style="29" customWidth="1"/>
    <col min="2" max="2" width="97.28515625" style="26" bestFit="1" customWidth="1"/>
    <col min="3" max="3" width="8.85546875" style="26" customWidth="1"/>
    <col min="4" max="8" width="8.85546875" style="26"/>
    <col min="9" max="9" width="26.42578125" style="26" bestFit="1" customWidth="1"/>
    <col min="10" max="11" width="8.85546875" style="26"/>
    <col min="12" max="12" width="8.85546875" style="26" customWidth="1"/>
    <col min="13" max="16384" width="8.85546875" style="26"/>
  </cols>
  <sheetData>
    <row r="1" spans="1:7" ht="47.1" customHeight="1">
      <c r="A1" s="32"/>
      <c r="B1" s="43" t="s">
        <v>0</v>
      </c>
    </row>
    <row r="2" spans="1:7" ht="20.100000000000001" customHeight="1">
      <c r="A2" s="32"/>
      <c r="B2" s="27"/>
    </row>
    <row r="3" spans="1:7">
      <c r="A3" s="102" t="s">
        <v>1</v>
      </c>
      <c r="B3" s="102"/>
    </row>
    <row r="4" spans="1:7" ht="25.35" customHeight="1">
      <c r="A4" s="28" t="s">
        <v>2</v>
      </c>
      <c r="B4" s="44"/>
    </row>
    <row r="5" spans="1:7" ht="25.35" customHeight="1">
      <c r="A5" s="28" t="s">
        <v>3</v>
      </c>
      <c r="B5" s="44"/>
    </row>
    <row r="6" spans="1:7" ht="25.35" customHeight="1" thickBot="1">
      <c r="A6" s="28" t="s">
        <v>4</v>
      </c>
      <c r="B6" s="44" t="s">
        <v>5</v>
      </c>
    </row>
    <row r="7" spans="1:7" ht="25.35" customHeight="1">
      <c r="A7" s="28" t="s">
        <v>6</v>
      </c>
      <c r="B7" s="44" t="s">
        <v>5</v>
      </c>
      <c r="D7" s="112" t="s">
        <v>7</v>
      </c>
      <c r="E7" s="104"/>
      <c r="F7" s="104"/>
      <c r="G7" s="105"/>
    </row>
    <row r="8" spans="1:7" ht="25.35" customHeight="1">
      <c r="A8" s="28" t="s">
        <v>8</v>
      </c>
      <c r="B8" s="44"/>
      <c r="D8" s="106"/>
      <c r="E8" s="107"/>
      <c r="F8" s="107"/>
      <c r="G8" s="108"/>
    </row>
    <row r="9" spans="1:7" ht="25.35" customHeight="1">
      <c r="A9" s="49" t="s">
        <v>9</v>
      </c>
      <c r="B9" s="45"/>
      <c r="D9" s="106"/>
      <c r="E9" s="107"/>
      <c r="F9" s="107"/>
      <c r="G9" s="108"/>
    </row>
    <row r="10" spans="1:7" ht="15.75" thickBot="1">
      <c r="A10" s="49"/>
      <c r="B10" s="82" t="s">
        <v>10</v>
      </c>
      <c r="D10" s="109"/>
      <c r="E10" s="110"/>
      <c r="F10" s="110"/>
      <c r="G10" s="111"/>
    </row>
    <row r="11" spans="1:7" ht="25.35" customHeight="1">
      <c r="A11" s="28" t="s">
        <v>11</v>
      </c>
      <c r="B11" s="44"/>
    </row>
    <row r="12" spans="1:7" ht="25.35" customHeight="1">
      <c r="A12" s="93"/>
      <c r="B12" s="45"/>
    </row>
    <row r="13" spans="1:7" ht="15.75" thickBot="1">
      <c r="A13" s="32"/>
      <c r="B13" s="27"/>
    </row>
    <row r="14" spans="1:7">
      <c r="A14" s="102" t="s">
        <v>12</v>
      </c>
      <c r="B14" s="102"/>
      <c r="D14" s="103" t="s">
        <v>13</v>
      </c>
      <c r="E14" s="104"/>
      <c r="F14" s="104"/>
      <c r="G14" s="105"/>
    </row>
    <row r="15" spans="1:7">
      <c r="A15" s="33"/>
      <c r="B15" s="34"/>
      <c r="D15" s="106"/>
      <c r="E15" s="107"/>
      <c r="F15" s="107"/>
      <c r="G15" s="108"/>
    </row>
    <row r="16" spans="1:7" ht="30">
      <c r="A16" s="35" t="s">
        <v>14</v>
      </c>
      <c r="B16" s="38" t="s">
        <v>15</v>
      </c>
      <c r="D16" s="106"/>
      <c r="E16" s="107"/>
      <c r="F16" s="107"/>
      <c r="G16" s="108"/>
    </row>
    <row r="17" spans="1:7" ht="15.75" thickBot="1">
      <c r="A17" s="32"/>
      <c r="B17" s="46"/>
      <c r="D17" s="109"/>
      <c r="E17" s="110"/>
      <c r="F17" s="110"/>
      <c r="G17" s="111"/>
    </row>
    <row r="18" spans="1:7">
      <c r="A18" s="32"/>
      <c r="B18" s="27"/>
    </row>
    <row r="19" spans="1:7" ht="30">
      <c r="A19" s="35" t="s">
        <v>16</v>
      </c>
      <c r="B19" s="36" t="s">
        <v>17</v>
      </c>
    </row>
    <row r="20" spans="1:7">
      <c r="A20" s="32"/>
      <c r="B20" s="46"/>
      <c r="D20" s="30"/>
      <c r="E20" s="31"/>
      <c r="F20" s="31"/>
    </row>
    <row r="21" spans="1:7">
      <c r="A21" s="32"/>
      <c r="B21" s="27"/>
    </row>
    <row r="22" spans="1:7" ht="17.100000000000001" customHeight="1">
      <c r="A22" s="35" t="s">
        <v>18</v>
      </c>
      <c r="B22" s="37" t="s">
        <v>19</v>
      </c>
    </row>
    <row r="23" spans="1:7">
      <c r="A23" s="32"/>
      <c r="B23" s="46"/>
    </row>
    <row r="24" spans="1:7">
      <c r="A24" s="32"/>
      <c r="B24" s="27"/>
    </row>
    <row r="25" spans="1:7" ht="34.35" customHeight="1">
      <c r="A25" s="35" t="s">
        <v>20</v>
      </c>
      <c r="B25" s="38" t="s">
        <v>21</v>
      </c>
    </row>
    <row r="26" spans="1:7">
      <c r="A26" s="32"/>
      <c r="B26" s="46"/>
    </row>
    <row r="27" spans="1:7">
      <c r="A27" s="32"/>
      <c r="B27" s="27"/>
    </row>
    <row r="28" spans="1:7">
      <c r="A28" s="102" t="s">
        <v>22</v>
      </c>
      <c r="B28" s="102"/>
    </row>
    <row r="29" spans="1:7">
      <c r="A29" s="32"/>
      <c r="B29" s="27"/>
    </row>
    <row r="30" spans="1:7" s="40" customFormat="1" ht="17.100000000000001" customHeight="1">
      <c r="A30" s="35" t="s">
        <v>23</v>
      </c>
      <c r="B30" s="39" t="s">
        <v>24</v>
      </c>
    </row>
    <row r="31" spans="1:7">
      <c r="A31" s="32"/>
      <c r="B31" s="46"/>
    </row>
    <row r="32" spans="1:7">
      <c r="A32" s="32"/>
      <c r="B32" s="27"/>
    </row>
    <row r="33" spans="1:2" ht="33.950000000000003" customHeight="1">
      <c r="A33" s="35" t="s">
        <v>25</v>
      </c>
      <c r="B33" s="38" t="s">
        <v>26</v>
      </c>
    </row>
    <row r="34" spans="1:2">
      <c r="A34" s="32"/>
      <c r="B34" s="46"/>
    </row>
    <row r="35" spans="1:2">
      <c r="A35" s="32"/>
      <c r="B35" s="47"/>
    </row>
    <row r="36" spans="1:2" ht="35.25" customHeight="1">
      <c r="A36" s="35" t="s">
        <v>27</v>
      </c>
      <c r="B36" s="38" t="s">
        <v>28</v>
      </c>
    </row>
    <row r="37" spans="1:2" ht="34.35" customHeight="1">
      <c r="A37" s="32"/>
      <c r="B37" s="46"/>
    </row>
    <row r="38" spans="1:2" ht="15.6" customHeight="1">
      <c r="A38" s="32"/>
      <c r="B38" s="47"/>
    </row>
    <row r="39" spans="1:2" ht="17.100000000000001" customHeight="1">
      <c r="A39" s="35" t="s">
        <v>29</v>
      </c>
      <c r="B39" s="38" t="s">
        <v>30</v>
      </c>
    </row>
    <row r="40" spans="1:2" ht="34.35" customHeight="1">
      <c r="A40" s="32"/>
      <c r="B40" s="46"/>
    </row>
    <row r="41" spans="1:2">
      <c r="A41" s="32"/>
      <c r="B41" s="27"/>
    </row>
    <row r="42" spans="1:2">
      <c r="A42" s="32"/>
      <c r="B42" s="27"/>
    </row>
    <row r="43" spans="1:2">
      <c r="A43" s="102" t="s">
        <v>31</v>
      </c>
      <c r="B43" s="102"/>
    </row>
    <row r="44" spans="1:2" ht="16.5" customHeight="1">
      <c r="A44" s="32"/>
      <c r="B44" s="27"/>
    </row>
    <row r="45" spans="1:2" ht="51" customHeight="1">
      <c r="A45" s="35" t="s">
        <v>32</v>
      </c>
      <c r="B45" s="38" t="s">
        <v>33</v>
      </c>
    </row>
    <row r="46" spans="1:2" ht="137.25">
      <c r="A46" s="32"/>
      <c r="B46" s="94" t="s">
        <v>34</v>
      </c>
    </row>
    <row r="47" spans="1:2" ht="17.100000000000001" customHeight="1">
      <c r="A47" s="32"/>
      <c r="B47" s="42"/>
    </row>
    <row r="52" spans="3:12">
      <c r="C52" s="41"/>
      <c r="D52" s="41"/>
      <c r="E52" s="41"/>
      <c r="F52" s="41"/>
      <c r="G52" s="41"/>
      <c r="H52" s="41"/>
      <c r="I52" s="41"/>
      <c r="J52" s="41"/>
      <c r="K52" s="41"/>
      <c r="L52" s="41"/>
    </row>
    <row r="53" spans="3:12">
      <c r="C53" s="41"/>
      <c r="D53" s="41"/>
      <c r="E53" s="41"/>
      <c r="F53" s="41"/>
      <c r="G53" s="41"/>
      <c r="H53" s="41"/>
      <c r="I53" s="41"/>
      <c r="J53" s="41"/>
      <c r="K53" s="41"/>
      <c r="L53" s="41"/>
    </row>
    <row r="54" spans="3:12">
      <c r="C54" s="41"/>
      <c r="D54" s="41"/>
      <c r="E54" s="41"/>
      <c r="F54" s="41"/>
      <c r="G54" s="41"/>
      <c r="H54" s="41"/>
      <c r="I54" s="41"/>
      <c r="J54" s="41"/>
      <c r="K54" s="41"/>
      <c r="L54" s="41"/>
    </row>
    <row r="55" spans="3:12">
      <c r="C55" s="41"/>
      <c r="D55" s="41"/>
      <c r="E55" s="41"/>
      <c r="F55" s="41"/>
      <c r="G55" s="41"/>
      <c r="H55" s="41"/>
      <c r="I55" s="41"/>
      <c r="J55" s="41"/>
      <c r="K55" s="41"/>
      <c r="L55" s="41"/>
    </row>
    <row r="56" spans="3:12">
      <c r="C56" s="41"/>
      <c r="D56" s="41"/>
      <c r="E56" s="41"/>
      <c r="F56" s="41"/>
      <c r="G56" s="41"/>
      <c r="H56" s="41"/>
      <c r="I56" s="41"/>
      <c r="J56" s="41"/>
      <c r="K56" s="41"/>
      <c r="L56" s="41"/>
    </row>
    <row r="57" spans="3:12">
      <c r="C57" s="41"/>
      <c r="D57" s="41"/>
      <c r="E57" s="41"/>
      <c r="F57" s="41"/>
      <c r="G57" s="41"/>
      <c r="H57" s="41"/>
      <c r="I57" s="41"/>
      <c r="J57" s="41"/>
      <c r="K57" s="41"/>
      <c r="L57" s="41"/>
    </row>
  </sheetData>
  <sheetProtection selectLockedCells="1"/>
  <mergeCells count="6">
    <mergeCell ref="A3:B3"/>
    <mergeCell ref="A14:B14"/>
    <mergeCell ref="D14:G17"/>
    <mergeCell ref="A28:B28"/>
    <mergeCell ref="A43:B43"/>
    <mergeCell ref="D7:G10"/>
  </mergeCells>
  <printOptions horizontalCentered="1"/>
  <pageMargins left="0.7" right="0.7" top="0.75" bottom="0.75" header="0.3" footer="0.3"/>
  <pageSetup scale="83" fitToHeight="0" orientation="portrait" r:id="rId1"/>
  <headerFooter>
    <oddFooter>&amp;L2021 Camp Proposal&amp;CPage &amp;P of &amp;N</oddFooter>
    <firstHeader>&amp;C&amp;"-,Bold"CINSAM
2020 Ashland Endowed Summer Enrichment Program in STEM
Camp Proposal</firstHeader>
    <firstFooter>Page &amp;P of &amp;N</firstFooter>
  </headerFooter>
  <drawing r:id="rId2"/>
  <legacyDrawing r:id="rId3"/>
  <extLst>
    <ext xmlns:x14="http://schemas.microsoft.com/office/spreadsheetml/2009/9/main" uri="{CCE6A557-97BC-4b89-ADB6-D9C93CAAB3DF}">
      <x14:dataValidations xmlns:xm="http://schemas.microsoft.com/office/excel/2006/main" count="4">
        <x14:dataValidation type="list" showInputMessage="1" showErrorMessage="1" prompt="Select the program mode from the menu." xr:uid="{00000000-0002-0000-0000-000003000000}">
          <x14:formula1>
            <xm:f>'Dropdowns (HIDE)'!$H$2:$H$3</xm:f>
          </x14:formula1>
          <xm:sqref>B12</xm:sqref>
        </x14:dataValidation>
        <x14:dataValidation type="list" showInputMessage="1" showErrorMessage="1" errorTitle="2nd Choice" error="Select your 2nd choice of sessions from the dropdown menu." promptTitle="2nd Choice" prompt="Select your second choice of sessions from the dropdown menu." xr:uid="{00000000-0002-0000-0000-000000000000}">
          <x14:formula1>
            <xm:f>'Dropdowns (HIDE)'!$F$2:$F$8</xm:f>
          </x14:formula1>
          <xm:sqref>B8</xm:sqref>
        </x14:dataValidation>
        <x14:dataValidation type="list" showInputMessage="1" showErrorMessage="1" errorTitle="1st Choice" error="Select your first choice of sessions from the dropdown menu." promptTitle="1st Choice" prompt="Select your first choice of sessions from the dropdown menu." xr:uid="{00000000-0002-0000-0000-000001000000}">
          <x14:formula1>
            <xm:f>'Dropdowns (HIDE)'!$F$2:$F$8</xm:f>
          </x14:formula1>
          <xm:sqref>B7</xm:sqref>
        </x14:dataValidation>
        <x14:dataValidation type="list" showInputMessage="1" showErrorMessage="1" errorTitle="Camp Timeframe" error="Select your camp timeframe from the options in the dropdown menu." promptTitle="Program Timeframe" prompt="Select your camp or academy timeframe from the options in the dropdown menu." xr:uid="{00000000-0002-0000-0000-000002000000}">
          <x14:formula1>
            <xm:f>'Dropdowns (HIDE)'!$E$1:$E$8</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39997558519241921"/>
    <pageSetUpPr fitToPage="1"/>
  </sheetPr>
  <dimension ref="A1:X47"/>
  <sheetViews>
    <sheetView tabSelected="1" workbookViewId="0">
      <selection activeCell="D17" sqref="D17"/>
    </sheetView>
  </sheetViews>
  <sheetFormatPr defaultColWidth="8.85546875" defaultRowHeight="12.75"/>
  <cols>
    <col min="1" max="1" width="5.42578125" style="10" bestFit="1" customWidth="1"/>
    <col min="2" max="2" width="3.42578125" style="10" customWidth="1"/>
    <col min="3" max="3" width="23.7109375" style="2" bestFit="1" customWidth="1"/>
    <col min="4" max="4" width="21.42578125" style="2" customWidth="1"/>
    <col min="5" max="5" width="20.42578125" style="2" bestFit="1" customWidth="1"/>
    <col min="6" max="6" width="9.140625" style="2" customWidth="1"/>
    <col min="7" max="7" width="9" style="2" customWidth="1"/>
    <col min="8" max="8" width="11.42578125" style="2" bestFit="1" customWidth="1"/>
    <col min="9" max="9" width="11.5703125" style="2" customWidth="1"/>
    <col min="10" max="10" width="9.85546875" style="2" customWidth="1"/>
    <col min="11" max="11" width="12.140625" style="2" bestFit="1" customWidth="1"/>
    <col min="12" max="12" width="10.7109375" style="2" customWidth="1"/>
    <col min="13" max="13" width="80.28515625" style="2" customWidth="1"/>
    <col min="14" max="14" width="30.140625" style="2" customWidth="1"/>
    <col min="15" max="15" width="20.140625" style="2" customWidth="1"/>
    <col min="16" max="16" width="24.5703125" style="2" customWidth="1"/>
    <col min="17" max="20" width="20.140625" style="2" customWidth="1"/>
    <col min="21" max="22" width="24" style="2" customWidth="1"/>
    <col min="23" max="23" width="26.5703125" style="2" customWidth="1"/>
    <col min="24" max="24" width="36" style="2" customWidth="1"/>
    <col min="25" max="16384" width="8.85546875" style="2"/>
  </cols>
  <sheetData>
    <row r="1" spans="1:24" s="67" customFormat="1" ht="17.25">
      <c r="A1" s="51"/>
      <c r="B1" s="51"/>
      <c r="C1" s="51"/>
      <c r="D1" s="51"/>
      <c r="E1" s="51"/>
      <c r="F1" s="51"/>
      <c r="G1" s="51"/>
      <c r="H1" s="51"/>
      <c r="I1" s="51"/>
      <c r="J1" s="51"/>
      <c r="K1" s="51"/>
      <c r="L1" s="51"/>
      <c r="M1" s="132"/>
      <c r="N1" s="132"/>
      <c r="O1" s="132"/>
      <c r="P1" s="132"/>
      <c r="Q1" s="132"/>
      <c r="R1" s="132"/>
      <c r="S1" s="132"/>
      <c r="T1" s="132"/>
      <c r="U1" s="132"/>
      <c r="V1" s="132"/>
    </row>
    <row r="2" spans="1:24" s="7" customFormat="1" ht="17.25">
      <c r="A2" s="138" t="s">
        <v>2</v>
      </c>
      <c r="B2" s="133"/>
      <c r="C2" s="133"/>
      <c r="D2" s="73">
        <f>'Program Proposal'!B4</f>
        <v>0</v>
      </c>
      <c r="E2" s="74"/>
      <c r="F2" s="74"/>
      <c r="G2" s="74"/>
      <c r="H2" s="12"/>
      <c r="I2" s="141"/>
      <c r="J2" s="141"/>
      <c r="K2" s="96"/>
      <c r="L2" s="12"/>
      <c r="M2" s="48" t="s">
        <v>35</v>
      </c>
      <c r="N2" s="6"/>
      <c r="O2" s="6"/>
      <c r="P2" s="6"/>
      <c r="Q2" s="6"/>
      <c r="R2" s="6"/>
      <c r="S2" s="6"/>
      <c r="T2" s="6"/>
      <c r="U2" s="6"/>
      <c r="V2" s="6"/>
    </row>
    <row r="3" spans="1:24" s="7" customFormat="1" ht="17.25">
      <c r="A3" s="139" t="s">
        <v>3</v>
      </c>
      <c r="B3" s="140"/>
      <c r="C3" s="140"/>
      <c r="D3" s="75">
        <f>'Program Proposal'!B5</f>
        <v>0</v>
      </c>
      <c r="E3" s="76"/>
      <c r="F3" s="76"/>
      <c r="G3" s="76"/>
      <c r="H3" s="6"/>
      <c r="I3" s="133" t="s">
        <v>36</v>
      </c>
      <c r="J3" s="133"/>
      <c r="K3" s="77">
        <f>'Program Proposal'!B11</f>
        <v>0</v>
      </c>
      <c r="L3" s="6"/>
      <c r="M3" s="48" t="s">
        <v>37</v>
      </c>
      <c r="N3" s="6"/>
      <c r="O3" s="6"/>
      <c r="P3" s="6"/>
      <c r="Q3" s="6"/>
      <c r="R3" s="6"/>
      <c r="S3" s="6"/>
      <c r="T3" s="6"/>
      <c r="U3" s="6"/>
      <c r="V3" s="6"/>
    </row>
    <row r="4" spans="1:24" s="7" customFormat="1" ht="15.75">
      <c r="A4" s="139" t="s">
        <v>4</v>
      </c>
      <c r="B4" s="140"/>
      <c r="C4" s="140"/>
      <c r="D4" s="75" t="str">
        <f>'Program Proposal'!B6</f>
        <v xml:space="preserve">   </v>
      </c>
      <c r="E4" s="86"/>
      <c r="F4" s="87"/>
      <c r="G4" s="76"/>
      <c r="H4" s="72"/>
      <c r="I4" s="133" t="s">
        <v>38</v>
      </c>
      <c r="J4" s="133"/>
      <c r="K4" s="78">
        <f>'Program Proposal'!B9</f>
        <v>0</v>
      </c>
      <c r="L4" s="6"/>
      <c r="N4" s="6"/>
      <c r="O4" s="6"/>
      <c r="P4" s="6"/>
      <c r="Q4" s="6"/>
      <c r="R4" s="6"/>
      <c r="S4" s="6"/>
      <c r="T4" s="6"/>
      <c r="U4" s="6"/>
      <c r="V4" s="6"/>
    </row>
    <row r="5" spans="1:24" ht="17.25">
      <c r="A5" s="139" t="s">
        <v>39</v>
      </c>
      <c r="B5" s="140"/>
      <c r="C5" s="140"/>
      <c r="D5" s="75"/>
      <c r="E5" s="75"/>
      <c r="F5" s="75"/>
      <c r="G5" s="75"/>
      <c r="H5" s="71"/>
      <c r="I5" s="133" t="s">
        <v>40</v>
      </c>
      <c r="J5" s="133"/>
      <c r="K5" s="79">
        <f>SUM(K23,K39)</f>
        <v>0</v>
      </c>
      <c r="L5" s="3"/>
      <c r="M5" s="81"/>
      <c r="N5" s="3"/>
      <c r="O5" s="3"/>
      <c r="P5" s="3"/>
      <c r="Q5" s="3"/>
      <c r="R5" s="3"/>
      <c r="S5" s="3"/>
      <c r="T5" s="3"/>
      <c r="U5" s="3"/>
      <c r="V5" s="3"/>
    </row>
    <row r="6" spans="1:24" ht="15.75">
      <c r="A6" s="69"/>
      <c r="B6" s="69"/>
      <c r="C6" s="70"/>
      <c r="D6" s="131" t="s">
        <v>41</v>
      </c>
      <c r="E6" s="131"/>
      <c r="F6" s="131"/>
      <c r="G6" s="131"/>
      <c r="H6" s="71"/>
      <c r="I6" s="3"/>
      <c r="J6" s="3"/>
      <c r="K6" s="3"/>
      <c r="L6" s="3"/>
      <c r="M6" s="3"/>
      <c r="N6" s="3"/>
      <c r="O6" s="3"/>
      <c r="P6" s="3"/>
      <c r="Q6" s="3"/>
      <c r="R6" s="3"/>
      <c r="S6" s="3"/>
      <c r="T6" s="3"/>
      <c r="U6" s="3"/>
      <c r="V6" s="3"/>
    </row>
    <row r="7" spans="1:24" ht="15.75">
      <c r="A7" s="14"/>
      <c r="B7" s="14"/>
      <c r="C7" s="6"/>
      <c r="D7" s="3"/>
      <c r="E7" s="3"/>
      <c r="F7" s="4"/>
      <c r="G7" s="4"/>
      <c r="H7" s="3"/>
      <c r="I7" s="3"/>
      <c r="J7" s="5"/>
      <c r="K7" s="5"/>
      <c r="L7" s="3"/>
      <c r="M7" s="3"/>
      <c r="N7" s="3"/>
      <c r="O7" s="3"/>
      <c r="P7" s="3"/>
      <c r="Q7" s="3"/>
      <c r="R7" s="3"/>
      <c r="S7" s="3"/>
      <c r="T7" s="3"/>
      <c r="U7" s="3"/>
      <c r="V7" s="3"/>
    </row>
    <row r="8" spans="1:24" ht="15.6" customHeight="1">
      <c r="A8" s="113" t="s">
        <v>42</v>
      </c>
      <c r="B8" s="119" t="s">
        <v>43</v>
      </c>
      <c r="C8" s="120"/>
      <c r="D8" s="117" t="s">
        <v>44</v>
      </c>
      <c r="E8" s="117" t="s">
        <v>45</v>
      </c>
      <c r="F8" s="117" t="s">
        <v>46</v>
      </c>
      <c r="G8" s="118" t="s">
        <v>47</v>
      </c>
      <c r="H8" s="118"/>
      <c r="I8" s="114" t="s">
        <v>48</v>
      </c>
      <c r="J8" s="117" t="s">
        <v>49</v>
      </c>
      <c r="K8" s="117" t="s">
        <v>50</v>
      </c>
      <c r="L8" s="100"/>
      <c r="M8" s="155" t="s">
        <v>51</v>
      </c>
      <c r="N8" s="154" t="s">
        <v>52</v>
      </c>
      <c r="O8" s="154"/>
      <c r="P8" s="154"/>
      <c r="Q8" s="154"/>
      <c r="R8" s="154"/>
      <c r="S8" s="154"/>
      <c r="T8" s="154"/>
      <c r="U8" s="154"/>
      <c r="V8" s="154"/>
    </row>
    <row r="9" spans="1:24" ht="15.6" customHeight="1">
      <c r="A9" s="113"/>
      <c r="B9" s="119"/>
      <c r="C9" s="120"/>
      <c r="D9" s="117"/>
      <c r="E9" s="117"/>
      <c r="F9" s="117"/>
      <c r="G9" s="124" t="s">
        <v>53</v>
      </c>
      <c r="H9" s="114" t="s">
        <v>54</v>
      </c>
      <c r="I9" s="115"/>
      <c r="J9" s="117"/>
      <c r="K9" s="117"/>
      <c r="L9" s="100"/>
      <c r="M9" s="142"/>
      <c r="N9" s="156" t="s">
        <v>55</v>
      </c>
      <c r="O9" s="153"/>
      <c r="P9" s="153"/>
      <c r="Q9" s="157"/>
      <c r="R9" s="158" t="s">
        <v>56</v>
      </c>
      <c r="S9" s="159"/>
      <c r="T9" s="160"/>
      <c r="U9" s="161" t="s">
        <v>57</v>
      </c>
      <c r="V9" s="162"/>
      <c r="W9" s="150" t="s">
        <v>58</v>
      </c>
      <c r="X9" s="150"/>
    </row>
    <row r="10" spans="1:24" s="7" customFormat="1" ht="36" customHeight="1">
      <c r="A10" s="113"/>
      <c r="B10" s="119"/>
      <c r="C10" s="120"/>
      <c r="D10" s="117"/>
      <c r="E10" s="117"/>
      <c r="F10" s="117"/>
      <c r="G10" s="125"/>
      <c r="H10" s="116"/>
      <c r="I10" s="116"/>
      <c r="J10" s="117"/>
      <c r="K10" s="118"/>
      <c r="L10" s="100"/>
      <c r="M10" s="143"/>
      <c r="N10" s="95" t="s">
        <v>59</v>
      </c>
      <c r="O10" s="83" t="s">
        <v>60</v>
      </c>
      <c r="P10" s="83" t="s">
        <v>61</v>
      </c>
      <c r="Q10" s="83" t="s">
        <v>62</v>
      </c>
      <c r="R10" s="84" t="s">
        <v>63</v>
      </c>
      <c r="S10" s="84" t="s">
        <v>64</v>
      </c>
      <c r="T10" s="84" t="s">
        <v>65</v>
      </c>
      <c r="U10" s="85" t="s">
        <v>66</v>
      </c>
      <c r="V10" s="148" t="s">
        <v>67</v>
      </c>
      <c r="W10" s="151" t="s">
        <v>68</v>
      </c>
      <c r="X10" s="152" t="s">
        <v>69</v>
      </c>
    </row>
    <row r="11" spans="1:24" s="7" customFormat="1" ht="15.6" customHeight="1">
      <c r="A11" s="113"/>
      <c r="B11" s="22">
        <v>1</v>
      </c>
      <c r="C11" s="68"/>
      <c r="D11" s="53"/>
      <c r="E11" s="54"/>
      <c r="F11" s="55"/>
      <c r="G11" s="56"/>
      <c r="H11" s="57"/>
      <c r="I11" s="58">
        <f>SUM(G11:H11)*F11</f>
        <v>0</v>
      </c>
      <c r="J11" s="58">
        <f>IF(E11="Community Partner",0,(I11*0.0765))</f>
        <v>0</v>
      </c>
      <c r="K11" s="59">
        <f>(SUM(G11:H11)*F11)+J11</f>
        <v>0</v>
      </c>
      <c r="L11" s="6"/>
      <c r="M11" s="80"/>
      <c r="N11" s="65"/>
      <c r="O11" s="66"/>
      <c r="P11" s="66"/>
      <c r="Q11" s="66"/>
      <c r="R11" s="66"/>
      <c r="S11" s="66"/>
      <c r="T11" s="66"/>
      <c r="U11" s="66"/>
      <c r="V11" s="147"/>
      <c r="W11" s="149"/>
      <c r="X11" s="149"/>
    </row>
    <row r="12" spans="1:24" s="7" customFormat="1" ht="15.75">
      <c r="A12" s="113"/>
      <c r="B12" s="22">
        <v>2</v>
      </c>
      <c r="C12" s="52"/>
      <c r="D12" s="53"/>
      <c r="E12" s="60"/>
      <c r="F12" s="55"/>
      <c r="G12" s="56"/>
      <c r="H12" s="57"/>
      <c r="I12" s="58">
        <f>SUM(G12:H12)*F12</f>
        <v>0</v>
      </c>
      <c r="J12" s="58">
        <f t="shared" ref="J12:J22" si="0">IF(E12="Community Partner",0,(I12*0.0765))</f>
        <v>0</v>
      </c>
      <c r="K12" s="59">
        <f t="shared" ref="K12:K20" si="1">(SUM(G12:H12)*F12)+J12</f>
        <v>0</v>
      </c>
      <c r="L12" s="6"/>
      <c r="M12" s="80"/>
      <c r="N12" s="64"/>
      <c r="O12" s="66"/>
      <c r="P12" s="66"/>
      <c r="Q12" s="66"/>
      <c r="R12" s="66"/>
      <c r="S12" s="66"/>
      <c r="T12" s="66"/>
      <c r="U12" s="66"/>
      <c r="V12" s="147"/>
      <c r="W12" s="146"/>
      <c r="X12" s="146"/>
    </row>
    <row r="13" spans="1:24" s="7" customFormat="1" ht="15.75">
      <c r="A13" s="113"/>
      <c r="B13" s="22">
        <v>3</v>
      </c>
      <c r="C13" s="52"/>
      <c r="D13" s="53"/>
      <c r="E13" s="54"/>
      <c r="F13" s="55"/>
      <c r="G13" s="56"/>
      <c r="H13" s="57"/>
      <c r="I13" s="58">
        <f>SUM(G13:H13)*F13</f>
        <v>0</v>
      </c>
      <c r="J13" s="58">
        <f t="shared" si="0"/>
        <v>0</v>
      </c>
      <c r="K13" s="59">
        <f t="shared" si="1"/>
        <v>0</v>
      </c>
      <c r="L13" s="6"/>
      <c r="M13" s="80"/>
      <c r="N13" s="64"/>
      <c r="O13" s="66"/>
      <c r="P13" s="66"/>
      <c r="Q13" s="66"/>
      <c r="R13" s="66"/>
      <c r="S13" s="66"/>
      <c r="T13" s="66"/>
      <c r="U13" s="66"/>
      <c r="V13" s="147"/>
      <c r="W13" s="146"/>
      <c r="X13" s="146"/>
    </row>
    <row r="14" spans="1:24" s="7" customFormat="1" ht="15.75">
      <c r="A14" s="113"/>
      <c r="B14" s="22">
        <v>4</v>
      </c>
      <c r="C14" s="52"/>
      <c r="D14" s="53"/>
      <c r="E14" s="54"/>
      <c r="F14" s="55"/>
      <c r="G14" s="56"/>
      <c r="H14" s="57"/>
      <c r="I14" s="58">
        <f>SUM(G14:H14)*F14</f>
        <v>0</v>
      </c>
      <c r="J14" s="58">
        <f t="shared" ref="J14:J19" si="2">IF(E14="Community Partner",0,(I14*0.0765))</f>
        <v>0</v>
      </c>
      <c r="K14" s="59">
        <f t="shared" ref="K14:K19" si="3">(SUM(G14:H14)*F14)+J14</f>
        <v>0</v>
      </c>
      <c r="L14" s="6"/>
      <c r="M14" s="80"/>
      <c r="N14" s="64"/>
      <c r="O14" s="66"/>
      <c r="P14" s="66"/>
      <c r="Q14" s="66"/>
      <c r="R14" s="66"/>
      <c r="S14" s="66"/>
      <c r="T14" s="66"/>
      <c r="U14" s="66"/>
      <c r="V14" s="147"/>
      <c r="W14" s="146"/>
      <c r="X14" s="146"/>
    </row>
    <row r="15" spans="1:24" s="7" customFormat="1" ht="15.75">
      <c r="A15" s="113"/>
      <c r="B15" s="22">
        <v>5</v>
      </c>
      <c r="C15" s="52"/>
      <c r="D15" s="53"/>
      <c r="E15" s="54"/>
      <c r="F15" s="55"/>
      <c r="G15" s="56"/>
      <c r="H15" s="57"/>
      <c r="I15" s="58">
        <f>SUM(G15:H15)*F15</f>
        <v>0</v>
      </c>
      <c r="J15" s="58">
        <f t="shared" si="2"/>
        <v>0</v>
      </c>
      <c r="K15" s="59">
        <f t="shared" si="3"/>
        <v>0</v>
      </c>
      <c r="L15" s="6"/>
      <c r="M15" s="80"/>
      <c r="N15" s="64"/>
      <c r="O15" s="66"/>
      <c r="P15" s="66"/>
      <c r="Q15" s="66"/>
      <c r="R15" s="66"/>
      <c r="S15" s="66"/>
      <c r="T15" s="66"/>
      <c r="U15" s="66"/>
      <c r="V15" s="147"/>
      <c r="W15" s="146"/>
      <c r="X15" s="146"/>
    </row>
    <row r="16" spans="1:24" s="7" customFormat="1" ht="15.75">
      <c r="A16" s="113"/>
      <c r="B16" s="22">
        <v>6</v>
      </c>
      <c r="C16" s="52"/>
      <c r="D16" s="53"/>
      <c r="E16" s="54"/>
      <c r="F16" s="55"/>
      <c r="G16" s="56"/>
      <c r="H16" s="57"/>
      <c r="I16" s="58">
        <f>SUM(G16:H16)*F16</f>
        <v>0</v>
      </c>
      <c r="J16" s="58">
        <f t="shared" si="2"/>
        <v>0</v>
      </c>
      <c r="K16" s="59">
        <f t="shared" si="3"/>
        <v>0</v>
      </c>
      <c r="L16" s="6"/>
      <c r="M16" s="80"/>
      <c r="N16" s="64"/>
      <c r="O16" s="66"/>
      <c r="P16" s="66"/>
      <c r="Q16" s="66"/>
      <c r="R16" s="66"/>
      <c r="S16" s="66"/>
      <c r="T16" s="66"/>
      <c r="U16" s="66"/>
      <c r="V16" s="147"/>
      <c r="W16" s="146"/>
      <c r="X16" s="146"/>
    </row>
    <row r="17" spans="1:24" s="7" customFormat="1" ht="15.75">
      <c r="A17" s="113"/>
      <c r="B17" s="22">
        <v>7</v>
      </c>
      <c r="C17" s="52"/>
      <c r="D17" s="53"/>
      <c r="E17" s="54"/>
      <c r="F17" s="55"/>
      <c r="G17" s="56"/>
      <c r="H17" s="57"/>
      <c r="I17" s="58">
        <f>SUM(G17:H17)*F17</f>
        <v>0</v>
      </c>
      <c r="J17" s="58">
        <f t="shared" si="2"/>
        <v>0</v>
      </c>
      <c r="K17" s="59">
        <f t="shared" si="3"/>
        <v>0</v>
      </c>
      <c r="L17" s="6"/>
      <c r="M17" s="80"/>
      <c r="N17" s="65"/>
      <c r="O17" s="66"/>
      <c r="P17" s="66"/>
      <c r="Q17" s="66"/>
      <c r="R17" s="66"/>
      <c r="S17" s="66"/>
      <c r="T17" s="66"/>
      <c r="U17" s="66"/>
      <c r="V17" s="147"/>
      <c r="W17" s="146"/>
      <c r="X17" s="146"/>
    </row>
    <row r="18" spans="1:24" s="7" customFormat="1" ht="15.75">
      <c r="A18" s="113"/>
      <c r="B18" s="22">
        <v>8</v>
      </c>
      <c r="C18" s="52"/>
      <c r="D18" s="53"/>
      <c r="E18" s="54"/>
      <c r="F18" s="55"/>
      <c r="G18" s="56"/>
      <c r="H18" s="57"/>
      <c r="I18" s="58">
        <f>SUM(G18:H18)*F18</f>
        <v>0</v>
      </c>
      <c r="J18" s="58">
        <f t="shared" si="2"/>
        <v>0</v>
      </c>
      <c r="K18" s="59">
        <f t="shared" si="3"/>
        <v>0</v>
      </c>
      <c r="L18" s="6"/>
      <c r="M18" s="80"/>
      <c r="N18" s="64"/>
      <c r="O18" s="66"/>
      <c r="P18" s="66"/>
      <c r="Q18" s="66"/>
      <c r="R18" s="66"/>
      <c r="S18" s="66"/>
      <c r="T18" s="66"/>
      <c r="U18" s="66"/>
      <c r="V18" s="147"/>
      <c r="W18" s="146"/>
      <c r="X18" s="146"/>
    </row>
    <row r="19" spans="1:24" s="7" customFormat="1" ht="15.75">
      <c r="A19" s="113"/>
      <c r="B19" s="22">
        <v>9</v>
      </c>
      <c r="C19" s="52"/>
      <c r="D19" s="53"/>
      <c r="E19" s="54"/>
      <c r="F19" s="55"/>
      <c r="G19" s="56"/>
      <c r="H19" s="57"/>
      <c r="I19" s="58">
        <f>SUM(G19:H19)*F19</f>
        <v>0</v>
      </c>
      <c r="J19" s="58">
        <f t="shared" si="2"/>
        <v>0</v>
      </c>
      <c r="K19" s="59">
        <f t="shared" si="3"/>
        <v>0</v>
      </c>
      <c r="L19" s="6"/>
      <c r="M19" s="80"/>
      <c r="N19" s="64"/>
      <c r="O19" s="66"/>
      <c r="P19" s="66"/>
      <c r="Q19" s="66"/>
      <c r="R19" s="66"/>
      <c r="S19" s="66"/>
      <c r="T19" s="66"/>
      <c r="U19" s="66"/>
      <c r="V19" s="147"/>
      <c r="W19" s="146"/>
      <c r="X19" s="146"/>
    </row>
    <row r="20" spans="1:24" s="7" customFormat="1" ht="15.75">
      <c r="A20" s="113"/>
      <c r="B20" s="22">
        <v>10</v>
      </c>
      <c r="C20" s="52"/>
      <c r="D20" s="53"/>
      <c r="E20" s="54"/>
      <c r="F20" s="55"/>
      <c r="G20" s="56"/>
      <c r="H20" s="57"/>
      <c r="I20" s="58">
        <f>SUM(G20:H20)*F20</f>
        <v>0</v>
      </c>
      <c r="J20" s="58">
        <f t="shared" si="0"/>
        <v>0</v>
      </c>
      <c r="K20" s="59">
        <f t="shared" si="1"/>
        <v>0</v>
      </c>
      <c r="L20" s="6"/>
      <c r="M20" s="80"/>
      <c r="N20" s="64"/>
      <c r="O20" s="66"/>
      <c r="P20" s="66"/>
      <c r="Q20" s="66"/>
      <c r="R20" s="66"/>
      <c r="S20" s="66"/>
      <c r="T20" s="66"/>
      <c r="U20" s="66"/>
      <c r="V20" s="147"/>
      <c r="W20" s="146"/>
      <c r="X20" s="146"/>
    </row>
    <row r="21" spans="1:24" s="7" customFormat="1" ht="15.75">
      <c r="A21" s="113"/>
      <c r="B21" s="22">
        <v>11</v>
      </c>
      <c r="C21" s="52"/>
      <c r="D21" s="53"/>
      <c r="E21" s="54"/>
      <c r="F21" s="55"/>
      <c r="G21" s="56"/>
      <c r="H21" s="57"/>
      <c r="I21" s="58">
        <f t="shared" ref="I12:I22" si="4">SUM(G21:H21)*F21</f>
        <v>0</v>
      </c>
      <c r="J21" s="58">
        <f t="shared" si="0"/>
        <v>0</v>
      </c>
      <c r="K21" s="59">
        <f t="shared" ref="K21:K22" si="5">(SUM(G21:H21)*F21)+J21</f>
        <v>0</v>
      </c>
      <c r="L21" s="6"/>
      <c r="M21" s="80"/>
      <c r="N21" s="64"/>
      <c r="O21" s="66"/>
      <c r="P21" s="66"/>
      <c r="Q21" s="66"/>
      <c r="R21" s="66"/>
      <c r="S21" s="66"/>
      <c r="T21" s="66"/>
      <c r="U21" s="66"/>
      <c r="V21" s="147"/>
      <c r="W21" s="146"/>
      <c r="X21" s="146"/>
    </row>
    <row r="22" spans="1:24" s="7" customFormat="1" ht="15.75">
      <c r="A22" s="113"/>
      <c r="B22" s="22">
        <v>12</v>
      </c>
      <c r="C22" s="52"/>
      <c r="D22" s="52"/>
      <c r="E22" s="52"/>
      <c r="F22" s="55"/>
      <c r="G22" s="56"/>
      <c r="H22" s="57"/>
      <c r="I22" s="58">
        <f t="shared" si="4"/>
        <v>0</v>
      </c>
      <c r="J22" s="58">
        <f t="shared" si="0"/>
        <v>0</v>
      </c>
      <c r="K22" s="59">
        <f t="shared" si="5"/>
        <v>0</v>
      </c>
      <c r="M22" s="80"/>
      <c r="N22" s="64"/>
      <c r="O22" s="66"/>
      <c r="P22" s="66"/>
      <c r="Q22" s="66"/>
      <c r="R22" s="66"/>
      <c r="S22" s="66"/>
      <c r="T22" s="66"/>
      <c r="U22" s="66"/>
      <c r="V22" s="147"/>
      <c r="W22" s="146"/>
      <c r="X22" s="146"/>
    </row>
    <row r="23" spans="1:24" s="7" customFormat="1" ht="20.100000000000001" customHeight="1">
      <c r="A23" s="113"/>
      <c r="B23" s="121" t="s">
        <v>70</v>
      </c>
      <c r="C23" s="122"/>
      <c r="D23" s="122"/>
      <c r="E23" s="122"/>
      <c r="F23" s="122"/>
      <c r="G23" s="122"/>
      <c r="H23" s="123"/>
      <c r="I23" s="23">
        <f>SUM(I11:I22)</f>
        <v>0</v>
      </c>
      <c r="J23" s="23">
        <f>SUM(J11:J22)</f>
        <v>0</v>
      </c>
      <c r="K23" s="23">
        <f>SUM(K11:K22)</f>
        <v>0</v>
      </c>
      <c r="L23" s="6"/>
      <c r="M23" s="6"/>
      <c r="N23" s="6"/>
      <c r="O23" s="6"/>
      <c r="P23" s="6"/>
      <c r="Q23" s="6"/>
      <c r="R23" s="6"/>
      <c r="S23" s="6"/>
      <c r="T23" s="6"/>
      <c r="U23" s="6"/>
      <c r="V23" s="6"/>
    </row>
    <row r="24" spans="1:24" s="7" customFormat="1" ht="20.100000000000001" customHeight="1">
      <c r="A24" s="15"/>
      <c r="B24" s="15"/>
      <c r="C24" s="8"/>
      <c r="D24" s="8"/>
      <c r="E24" s="137" t="s">
        <v>71</v>
      </c>
      <c r="F24" s="137"/>
      <c r="G24" s="137"/>
      <c r="H24" s="137"/>
      <c r="I24" s="101" cm="1">
        <f t="array" ref="I24">_xlfn.IFS('Program Proposal'!B6='Dropdowns (HIDE)'!E2, 'Dropdowns (HIDE)'!I2, 'Program Proposal'!B6='Dropdowns (HIDE)'!E3, 'Dropdowns (HIDE)'!I3, 'Program Proposal'!B6='Dropdowns (HIDE)'!E4, 'Dropdowns (HIDE)'!I4, 'Program Proposal'!B6='Dropdowns (HIDE)'!E5, 'Dropdowns (HIDE)'!I5, 'Program Proposal'!B6='Dropdowns (HIDE)'!E6, 'Dropdowns (HIDE)'!I6, 'Program Proposal'!B6='Dropdowns (HIDE)'!E7, 'Dropdowns (HIDE)'!I7, TRUE, 0)</f>
        <v>0</v>
      </c>
      <c r="J24" s="8"/>
      <c r="K24" s="9"/>
      <c r="L24" s="6"/>
      <c r="M24" s="6"/>
      <c r="N24" s="6"/>
      <c r="O24" s="6"/>
      <c r="P24" s="6"/>
      <c r="Q24" s="6"/>
      <c r="R24" s="6"/>
      <c r="S24" s="6"/>
      <c r="T24" s="6"/>
      <c r="U24" s="6"/>
      <c r="V24" s="6"/>
    </row>
    <row r="25" spans="1:24" s="7" customFormat="1" ht="20.100000000000001" customHeight="1">
      <c r="A25" s="15"/>
      <c r="B25" s="15"/>
      <c r="C25" s="8"/>
      <c r="D25" s="8"/>
      <c r="E25" s="8"/>
      <c r="F25" s="8"/>
      <c r="G25" s="8"/>
      <c r="H25" s="8"/>
      <c r="I25" s="8"/>
      <c r="J25" s="8"/>
      <c r="K25" s="9"/>
      <c r="L25" s="6"/>
      <c r="M25" s="6"/>
      <c r="N25" s="6"/>
      <c r="O25" s="6"/>
      <c r="P25" s="6"/>
      <c r="Q25" s="6"/>
      <c r="R25" s="6"/>
      <c r="S25" s="6"/>
      <c r="T25" s="6"/>
      <c r="U25" s="6"/>
      <c r="V25" s="6"/>
    </row>
    <row r="26" spans="1:24" s="7" customFormat="1" ht="32.25" customHeight="1">
      <c r="A26" s="126" t="s">
        <v>72</v>
      </c>
      <c r="B26" s="118" t="s">
        <v>73</v>
      </c>
      <c r="C26" s="118"/>
      <c r="D26" s="134" t="s">
        <v>74</v>
      </c>
      <c r="E26" s="135"/>
      <c r="F26" s="135"/>
      <c r="G26" s="136"/>
      <c r="H26" s="18" t="s">
        <v>75</v>
      </c>
      <c r="I26" s="18" t="s">
        <v>76</v>
      </c>
      <c r="J26" s="18" t="s">
        <v>77</v>
      </c>
      <c r="K26" s="18" t="s">
        <v>78</v>
      </c>
      <c r="L26" s="12"/>
      <c r="M26" s="144" t="s">
        <v>79</v>
      </c>
      <c r="N26" s="145"/>
      <c r="O26" s="145"/>
      <c r="P26" s="145"/>
      <c r="Q26" s="145"/>
      <c r="R26" s="145"/>
      <c r="S26" s="145"/>
      <c r="T26" s="145"/>
      <c r="U26" s="145"/>
      <c r="V26" s="145"/>
    </row>
    <row r="27" spans="1:24" s="1" customFormat="1" ht="15.75" customHeight="1">
      <c r="A27" s="126"/>
      <c r="B27" s="18">
        <v>1</v>
      </c>
      <c r="C27" s="53"/>
      <c r="D27" s="127"/>
      <c r="E27" s="128"/>
      <c r="F27" s="128"/>
      <c r="G27" s="128"/>
      <c r="H27" s="61"/>
      <c r="I27" s="62"/>
      <c r="J27" s="63"/>
      <c r="K27" s="59">
        <f>H27*I27</f>
        <v>0</v>
      </c>
      <c r="L27" s="12"/>
      <c r="M27" s="130"/>
      <c r="N27" s="130"/>
      <c r="O27" s="130"/>
      <c r="P27" s="130"/>
      <c r="Q27" s="130"/>
      <c r="R27" s="130"/>
      <c r="S27" s="130"/>
      <c r="T27" s="130"/>
      <c r="U27" s="130"/>
      <c r="V27" s="130"/>
    </row>
    <row r="28" spans="1:24" s="1" customFormat="1" ht="15.75" customHeight="1">
      <c r="A28" s="126"/>
      <c r="B28" s="18">
        <v>2</v>
      </c>
      <c r="C28" s="53"/>
      <c r="D28" s="127"/>
      <c r="E28" s="128"/>
      <c r="F28" s="128"/>
      <c r="G28" s="128"/>
      <c r="H28" s="61"/>
      <c r="I28" s="62"/>
      <c r="J28" s="63"/>
      <c r="K28" s="59">
        <f t="shared" ref="K28:K38" si="6">H28*I28</f>
        <v>0</v>
      </c>
      <c r="L28" s="12"/>
      <c r="M28" s="130"/>
      <c r="N28" s="130"/>
      <c r="O28" s="130"/>
      <c r="P28" s="130"/>
      <c r="Q28" s="130"/>
      <c r="R28" s="130"/>
      <c r="S28" s="130"/>
      <c r="T28" s="130"/>
      <c r="U28" s="130"/>
      <c r="V28" s="130"/>
    </row>
    <row r="29" spans="1:24" s="1" customFormat="1" ht="15.75" customHeight="1">
      <c r="A29" s="126"/>
      <c r="B29" s="18">
        <v>3</v>
      </c>
      <c r="C29" s="53"/>
      <c r="D29" s="127"/>
      <c r="E29" s="128"/>
      <c r="F29" s="128"/>
      <c r="G29" s="128"/>
      <c r="H29" s="61"/>
      <c r="I29" s="62"/>
      <c r="J29" s="63"/>
      <c r="K29" s="59">
        <f t="shared" si="6"/>
        <v>0</v>
      </c>
      <c r="L29" s="12"/>
      <c r="M29" s="130"/>
      <c r="N29" s="130"/>
      <c r="O29" s="130"/>
      <c r="P29" s="130"/>
      <c r="Q29" s="130"/>
      <c r="R29" s="130"/>
      <c r="S29" s="130"/>
      <c r="T29" s="130"/>
      <c r="U29" s="130"/>
      <c r="V29" s="130"/>
    </row>
    <row r="30" spans="1:24" s="1" customFormat="1" ht="15.75" customHeight="1">
      <c r="A30" s="126"/>
      <c r="B30" s="18">
        <v>4</v>
      </c>
      <c r="C30" s="53"/>
      <c r="D30" s="127"/>
      <c r="E30" s="128"/>
      <c r="F30" s="128"/>
      <c r="G30" s="128"/>
      <c r="H30" s="61"/>
      <c r="I30" s="62"/>
      <c r="J30" s="63"/>
      <c r="K30" s="59">
        <f t="shared" si="6"/>
        <v>0</v>
      </c>
      <c r="L30" s="12"/>
      <c r="M30" s="130"/>
      <c r="N30" s="130"/>
      <c r="O30" s="130"/>
      <c r="P30" s="130"/>
      <c r="Q30" s="130"/>
      <c r="R30" s="130"/>
      <c r="S30" s="130"/>
      <c r="T30" s="130"/>
      <c r="U30" s="130"/>
      <c r="V30" s="130"/>
    </row>
    <row r="31" spans="1:24" s="1" customFormat="1" ht="15.75" customHeight="1">
      <c r="A31" s="126"/>
      <c r="B31" s="18">
        <v>5</v>
      </c>
      <c r="C31" s="53"/>
      <c r="D31" s="127"/>
      <c r="E31" s="128"/>
      <c r="F31" s="128"/>
      <c r="G31" s="128"/>
      <c r="H31" s="61"/>
      <c r="I31" s="62"/>
      <c r="J31" s="63"/>
      <c r="K31" s="59">
        <f t="shared" si="6"/>
        <v>0</v>
      </c>
      <c r="L31" s="12"/>
      <c r="M31" s="130"/>
      <c r="N31" s="130"/>
      <c r="O31" s="130"/>
      <c r="P31" s="130"/>
      <c r="Q31" s="130"/>
      <c r="R31" s="130"/>
      <c r="S31" s="130"/>
      <c r="T31" s="130"/>
      <c r="U31" s="130"/>
      <c r="V31" s="130"/>
    </row>
    <row r="32" spans="1:24" s="1" customFormat="1" ht="15.75" customHeight="1">
      <c r="A32" s="126"/>
      <c r="B32" s="18">
        <v>6</v>
      </c>
      <c r="C32" s="53"/>
      <c r="D32" s="127"/>
      <c r="E32" s="128"/>
      <c r="F32" s="128"/>
      <c r="G32" s="128"/>
      <c r="H32" s="61"/>
      <c r="I32" s="62"/>
      <c r="J32" s="63"/>
      <c r="K32" s="59">
        <f t="shared" si="6"/>
        <v>0</v>
      </c>
      <c r="L32" s="12"/>
      <c r="M32" s="130"/>
      <c r="N32" s="130"/>
      <c r="O32" s="130"/>
      <c r="P32" s="130"/>
      <c r="Q32" s="130"/>
      <c r="R32" s="130"/>
      <c r="S32" s="130"/>
      <c r="T32" s="130"/>
      <c r="U32" s="130"/>
      <c r="V32" s="130"/>
    </row>
    <row r="33" spans="1:22" s="1" customFormat="1" ht="15.75" customHeight="1">
      <c r="A33" s="126"/>
      <c r="B33" s="18">
        <v>7</v>
      </c>
      <c r="C33" s="53"/>
      <c r="D33" s="127"/>
      <c r="E33" s="128"/>
      <c r="F33" s="128"/>
      <c r="G33" s="128"/>
      <c r="H33" s="61"/>
      <c r="I33" s="62"/>
      <c r="J33" s="63"/>
      <c r="K33" s="59">
        <f t="shared" si="6"/>
        <v>0</v>
      </c>
      <c r="L33" s="12"/>
      <c r="M33" s="130"/>
      <c r="N33" s="130"/>
      <c r="O33" s="130"/>
      <c r="P33" s="130"/>
      <c r="Q33" s="130"/>
      <c r="R33" s="130"/>
      <c r="S33" s="130"/>
      <c r="T33" s="130"/>
      <c r="U33" s="130"/>
      <c r="V33" s="130"/>
    </row>
    <row r="34" spans="1:22" s="1" customFormat="1" ht="15.75" customHeight="1">
      <c r="A34" s="126"/>
      <c r="B34" s="18">
        <v>8</v>
      </c>
      <c r="C34" s="53"/>
      <c r="D34" s="127"/>
      <c r="E34" s="128"/>
      <c r="F34" s="128"/>
      <c r="G34" s="128"/>
      <c r="H34" s="61"/>
      <c r="I34" s="62"/>
      <c r="J34" s="63"/>
      <c r="K34" s="59">
        <f t="shared" si="6"/>
        <v>0</v>
      </c>
      <c r="L34" s="12"/>
      <c r="M34" s="130"/>
      <c r="N34" s="130"/>
      <c r="O34" s="130"/>
      <c r="P34" s="130"/>
      <c r="Q34" s="130"/>
      <c r="R34" s="130"/>
      <c r="S34" s="130"/>
      <c r="T34" s="130"/>
      <c r="U34" s="130"/>
      <c r="V34" s="130"/>
    </row>
    <row r="35" spans="1:22" s="1" customFormat="1" ht="15.75" customHeight="1">
      <c r="A35" s="126"/>
      <c r="B35" s="18">
        <v>9</v>
      </c>
      <c r="C35" s="53"/>
      <c r="D35" s="127"/>
      <c r="E35" s="128"/>
      <c r="F35" s="128"/>
      <c r="G35" s="128"/>
      <c r="H35" s="61"/>
      <c r="I35" s="62"/>
      <c r="J35" s="63"/>
      <c r="K35" s="59">
        <f t="shared" si="6"/>
        <v>0</v>
      </c>
      <c r="L35" s="12"/>
      <c r="M35" s="130"/>
      <c r="N35" s="130"/>
      <c r="O35" s="130"/>
      <c r="P35" s="130"/>
      <c r="Q35" s="130"/>
      <c r="R35" s="130"/>
      <c r="S35" s="130"/>
      <c r="T35" s="130"/>
      <c r="U35" s="130"/>
      <c r="V35" s="130"/>
    </row>
    <row r="36" spans="1:22" s="1" customFormat="1" ht="15.75" customHeight="1">
      <c r="A36" s="126"/>
      <c r="B36" s="18">
        <v>10</v>
      </c>
      <c r="C36" s="53"/>
      <c r="D36" s="127"/>
      <c r="E36" s="128"/>
      <c r="F36" s="128"/>
      <c r="G36" s="128"/>
      <c r="H36" s="61"/>
      <c r="I36" s="62"/>
      <c r="J36" s="63"/>
      <c r="K36" s="59">
        <f t="shared" si="6"/>
        <v>0</v>
      </c>
      <c r="L36" s="12"/>
      <c r="M36" s="130"/>
      <c r="N36" s="130"/>
      <c r="O36" s="130"/>
      <c r="P36" s="130"/>
      <c r="Q36" s="130"/>
      <c r="R36" s="130"/>
      <c r="S36" s="130"/>
      <c r="T36" s="130"/>
      <c r="U36" s="130"/>
      <c r="V36" s="130"/>
    </row>
    <row r="37" spans="1:22" s="1" customFormat="1" ht="15.75" customHeight="1">
      <c r="A37" s="126"/>
      <c r="B37" s="18">
        <v>11</v>
      </c>
      <c r="C37" s="53"/>
      <c r="D37" s="127"/>
      <c r="E37" s="128"/>
      <c r="F37" s="128"/>
      <c r="G37" s="128"/>
      <c r="H37" s="61"/>
      <c r="I37" s="62"/>
      <c r="J37" s="63"/>
      <c r="K37" s="59">
        <f t="shared" si="6"/>
        <v>0</v>
      </c>
      <c r="L37" s="12"/>
      <c r="M37" s="130"/>
      <c r="N37" s="130"/>
      <c r="O37" s="130"/>
      <c r="P37" s="130"/>
      <c r="Q37" s="130"/>
      <c r="R37" s="130"/>
      <c r="S37" s="130"/>
      <c r="T37" s="130"/>
      <c r="U37" s="130"/>
      <c r="V37" s="130"/>
    </row>
    <row r="38" spans="1:22" s="1" customFormat="1" ht="15.75" customHeight="1">
      <c r="A38" s="126"/>
      <c r="B38" s="18">
        <v>12</v>
      </c>
      <c r="C38" s="53"/>
      <c r="D38" s="127"/>
      <c r="E38" s="128"/>
      <c r="F38" s="128"/>
      <c r="G38" s="128"/>
      <c r="H38" s="61"/>
      <c r="I38" s="62"/>
      <c r="J38" s="63"/>
      <c r="K38" s="59">
        <f t="shared" si="6"/>
        <v>0</v>
      </c>
      <c r="L38" s="12"/>
      <c r="M38" s="130"/>
      <c r="N38" s="130"/>
      <c r="O38" s="130"/>
      <c r="P38" s="130"/>
      <c r="Q38" s="130"/>
      <c r="R38" s="130"/>
      <c r="S38" s="130"/>
      <c r="T38" s="130"/>
      <c r="U38" s="130"/>
      <c r="V38" s="130"/>
    </row>
    <row r="39" spans="1:22" s="7" customFormat="1" ht="20.100000000000001" customHeight="1">
      <c r="A39" s="126"/>
      <c r="B39" s="129" t="s">
        <v>80</v>
      </c>
      <c r="C39" s="129"/>
      <c r="D39" s="129"/>
      <c r="E39" s="129"/>
      <c r="F39" s="129"/>
      <c r="G39" s="129"/>
      <c r="H39" s="129"/>
      <c r="I39" s="129"/>
      <c r="J39" s="129"/>
      <c r="K39" s="23">
        <f>SUM(K27:K38)</f>
        <v>0</v>
      </c>
      <c r="L39" s="6"/>
      <c r="M39" s="6"/>
      <c r="N39" s="6"/>
      <c r="O39" s="6"/>
      <c r="P39" s="6"/>
      <c r="Q39" s="6"/>
      <c r="R39" s="6"/>
      <c r="S39" s="6"/>
      <c r="T39" s="6"/>
      <c r="U39" s="6"/>
      <c r="V39" s="6"/>
    </row>
    <row r="40" spans="1:22">
      <c r="A40" s="13"/>
      <c r="B40" s="13"/>
      <c r="C40" s="3"/>
      <c r="D40" s="3"/>
      <c r="E40" s="3"/>
      <c r="F40" s="3"/>
      <c r="G40" s="3"/>
      <c r="H40" s="3"/>
      <c r="I40" s="3"/>
      <c r="J40" s="3"/>
      <c r="K40" s="11"/>
      <c r="L40" s="3"/>
      <c r="M40" s="3"/>
      <c r="N40" s="3"/>
      <c r="O40" s="3"/>
      <c r="P40" s="3"/>
      <c r="Q40" s="3"/>
      <c r="R40" s="3"/>
      <c r="S40" s="3"/>
      <c r="T40" s="3"/>
      <c r="U40" s="3"/>
      <c r="V40" s="3"/>
    </row>
    <row r="42" spans="1:22" ht="14.1" customHeight="1">
      <c r="A42" s="2"/>
      <c r="B42" s="2"/>
    </row>
    <row r="43" spans="1:22">
      <c r="A43" s="2"/>
      <c r="B43" s="2"/>
    </row>
    <row r="44" spans="1:22">
      <c r="A44" s="2"/>
      <c r="B44" s="2"/>
    </row>
    <row r="45" spans="1:22">
      <c r="A45" s="2"/>
      <c r="B45" s="2"/>
    </row>
    <row r="46" spans="1:22">
      <c r="A46" s="2"/>
      <c r="B46" s="2"/>
    </row>
    <row r="47" spans="1:22">
      <c r="A47" s="2"/>
      <c r="B47" s="2"/>
    </row>
  </sheetData>
  <sheetProtection selectLockedCells="1"/>
  <mergeCells count="58">
    <mergeCell ref="W9:X9"/>
    <mergeCell ref="E24:H24"/>
    <mergeCell ref="M37:V37"/>
    <mergeCell ref="M38:V38"/>
    <mergeCell ref="A2:C2"/>
    <mergeCell ref="A3:C3"/>
    <mergeCell ref="A4:C4"/>
    <mergeCell ref="I2:J2"/>
    <mergeCell ref="A5:C5"/>
    <mergeCell ref="I4:J4"/>
    <mergeCell ref="M8:M10"/>
    <mergeCell ref="N8:V8"/>
    <mergeCell ref="M26:V26"/>
    <mergeCell ref="M27:V27"/>
    <mergeCell ref="M28:V28"/>
    <mergeCell ref="M29:V29"/>
    <mergeCell ref="M30:V30"/>
    <mergeCell ref="M32:V32"/>
    <mergeCell ref="M33:V33"/>
    <mergeCell ref="M34:V34"/>
    <mergeCell ref="M35:V35"/>
    <mergeCell ref="U9:V9"/>
    <mergeCell ref="M36:V36"/>
    <mergeCell ref="D6:G6"/>
    <mergeCell ref="M1:V1"/>
    <mergeCell ref="I5:J5"/>
    <mergeCell ref="D31:G31"/>
    <mergeCell ref="D30:G30"/>
    <mergeCell ref="D29:G29"/>
    <mergeCell ref="D28:G28"/>
    <mergeCell ref="D27:G27"/>
    <mergeCell ref="D26:G26"/>
    <mergeCell ref="I3:J3"/>
    <mergeCell ref="K8:K10"/>
    <mergeCell ref="J8:J10"/>
    <mergeCell ref="M31:V31"/>
    <mergeCell ref="N9:Q9"/>
    <mergeCell ref="R9:T9"/>
    <mergeCell ref="A26:A39"/>
    <mergeCell ref="D32:G32"/>
    <mergeCell ref="D33:G33"/>
    <mergeCell ref="D34:G34"/>
    <mergeCell ref="D35:G35"/>
    <mergeCell ref="D36:G36"/>
    <mergeCell ref="B26:C26"/>
    <mergeCell ref="B39:J39"/>
    <mergeCell ref="D37:G37"/>
    <mergeCell ref="D38:G38"/>
    <mergeCell ref="A8:A23"/>
    <mergeCell ref="I8:I10"/>
    <mergeCell ref="E8:E10"/>
    <mergeCell ref="G8:H8"/>
    <mergeCell ref="D8:D10"/>
    <mergeCell ref="F8:F10"/>
    <mergeCell ref="B8:C10"/>
    <mergeCell ref="B23:H23"/>
    <mergeCell ref="H9:H10"/>
    <mergeCell ref="G9:G10"/>
  </mergeCells>
  <phoneticPr fontId="0" type="noConversion"/>
  <printOptions horizontalCentered="1"/>
  <pageMargins left="0.25" right="0.25" top="0.75" bottom="0.75" header="0.3" footer="0.3"/>
  <pageSetup scale="89" orientation="landscape" horizontalDpi="1200" verticalDpi="1200"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ErrorMessage="1" errorTitle="Use Dropdown Menu" error="Clear the cell and select an option from the dropdown menu." xr:uid="{00000000-0002-0000-0100-000000000000}">
          <x14:formula1>
            <xm:f>'Dropdowns (HIDE)'!$C$2:$C$6</xm:f>
          </x14:formula1>
          <xm:sqref>C27:C38</xm:sqref>
        </x14:dataValidation>
        <x14:dataValidation type="list" allowBlank="1" showErrorMessage="1" errorTitle="Dropdown Menu" error="Select a unit of measurement from the dropdown menu options." xr:uid="{00000000-0002-0000-0100-000001000000}">
          <x14:formula1>
            <xm:f>'Dropdowns (HIDE)'!$D$2:$D$4</xm:f>
          </x14:formula1>
          <xm:sqref>J27:J38</xm:sqref>
        </x14:dataValidation>
        <x14:dataValidation type="list" allowBlank="1" showInputMessage="1" showErrorMessage="1" errorTitle="Use Dropdown Menu" error="Clear the cell and make a selection from the dropdown menu." prompt="Select from the dropdown menu." xr:uid="{00000000-0002-0000-0100-000002000000}">
          <x14:formula1>
            <xm:f>'Dropdowns (HIDE)'!$B$2:$B$10</xm:f>
          </x14:formula1>
          <xm:sqref>E11:E22</xm:sqref>
        </x14:dataValidation>
        <x14:dataValidation type="list" allowBlank="1" showInputMessage="1" showErrorMessage="1" errorTitle="Use Dropdown Menu" error="Clear the cell and make a selection from the dropdown menu." prompt="Select from the dropdown menu." xr:uid="{00000000-0002-0000-0100-000003000000}">
          <x14:formula1>
            <xm:f>'Dropdowns (HIDE)'!$A$2:$A$6</xm:f>
          </x14:formula1>
          <xm:sqref>D11:D22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24"/>
  <sheetViews>
    <sheetView topLeftCell="E1" workbookViewId="0">
      <selection activeCell="E1" sqref="E1"/>
    </sheetView>
  </sheetViews>
  <sheetFormatPr defaultRowHeight="12.75"/>
  <cols>
    <col min="1" max="1" width="22.42578125" bestFit="1" customWidth="1"/>
    <col min="2" max="2" width="24.42578125" bestFit="1" customWidth="1"/>
    <col min="3" max="3" width="32.42578125" bestFit="1" customWidth="1"/>
    <col min="5" max="5" width="60.140625" bestFit="1" customWidth="1"/>
    <col min="6" max="6" width="29.140625" bestFit="1" customWidth="1"/>
    <col min="8" max="8" width="14.5703125" bestFit="1" customWidth="1"/>
    <col min="9" max="9" width="36.5703125" bestFit="1" customWidth="1"/>
  </cols>
  <sheetData>
    <row r="1" spans="1:9" ht="15.75">
      <c r="A1" s="17" t="s">
        <v>81</v>
      </c>
      <c r="B1" s="19" t="s">
        <v>45</v>
      </c>
      <c r="C1" s="20" t="s">
        <v>73</v>
      </c>
      <c r="D1" s="20" t="s">
        <v>77</v>
      </c>
      <c r="E1" s="90" t="s">
        <v>5</v>
      </c>
      <c r="F1" s="20" t="s">
        <v>82</v>
      </c>
      <c r="G1" s="20" t="s">
        <v>83</v>
      </c>
      <c r="H1" s="50" t="s">
        <v>84</v>
      </c>
      <c r="I1" t="s">
        <v>85</v>
      </c>
    </row>
    <row r="2" spans="1:9" ht="15.75">
      <c r="A2" s="16" t="s">
        <v>86</v>
      </c>
      <c r="B2" s="25" t="s">
        <v>87</v>
      </c>
      <c r="C2" s="24" t="s">
        <v>88</v>
      </c>
      <c r="D2" s="88" t="s">
        <v>89</v>
      </c>
      <c r="E2" s="89" t="s">
        <v>90</v>
      </c>
      <c r="F2" s="91" t="s">
        <v>91</v>
      </c>
      <c r="G2" s="21" t="s">
        <v>92</v>
      </c>
      <c r="H2" s="21"/>
      <c r="I2" s="98">
        <v>3075</v>
      </c>
    </row>
    <row r="3" spans="1:9" ht="15.75">
      <c r="A3" s="16" t="s">
        <v>93</v>
      </c>
      <c r="B3" s="25" t="s">
        <v>94</v>
      </c>
      <c r="C3" s="24" t="s">
        <v>95</v>
      </c>
      <c r="D3" s="88" t="s">
        <v>96</v>
      </c>
      <c r="E3" s="89" t="s">
        <v>97</v>
      </c>
      <c r="F3" s="91" t="s">
        <v>98</v>
      </c>
      <c r="G3" s="21" t="s">
        <v>99</v>
      </c>
      <c r="I3" s="99">
        <v>3075</v>
      </c>
    </row>
    <row r="4" spans="1:9" ht="15.75">
      <c r="A4" s="16" t="s">
        <v>100</v>
      </c>
      <c r="B4" s="25" t="s">
        <v>101</v>
      </c>
      <c r="C4" s="24" t="s">
        <v>102</v>
      </c>
      <c r="D4" s="88" t="s">
        <v>103</v>
      </c>
      <c r="E4" s="89" t="s">
        <v>104</v>
      </c>
      <c r="F4" s="91" t="s">
        <v>105</v>
      </c>
      <c r="I4" s="99">
        <v>7175</v>
      </c>
    </row>
    <row r="5" spans="1:9" ht="23.25">
      <c r="A5" s="16" t="s">
        <v>106</v>
      </c>
      <c r="B5" s="25" t="s">
        <v>107</v>
      </c>
      <c r="C5" s="24" t="s">
        <v>108</v>
      </c>
      <c r="E5" s="89" t="s">
        <v>109</v>
      </c>
      <c r="F5" s="91" t="s">
        <v>110</v>
      </c>
      <c r="I5" s="99">
        <v>3075</v>
      </c>
    </row>
    <row r="6" spans="1:9" ht="23.25">
      <c r="A6" s="16" t="s">
        <v>111</v>
      </c>
      <c r="B6" s="25" t="s">
        <v>112</v>
      </c>
      <c r="C6" s="24" t="s">
        <v>113</v>
      </c>
      <c r="E6" s="89" t="s">
        <v>114</v>
      </c>
      <c r="F6" s="92" t="s">
        <v>115</v>
      </c>
      <c r="I6" s="99">
        <v>3075</v>
      </c>
    </row>
    <row r="7" spans="1:9" ht="23.25">
      <c r="B7" s="25" t="s">
        <v>100</v>
      </c>
      <c r="E7" s="89" t="s">
        <v>116</v>
      </c>
      <c r="F7" s="91" t="s">
        <v>117</v>
      </c>
      <c r="I7" s="99">
        <v>6150</v>
      </c>
    </row>
    <row r="8" spans="1:9" ht="15.75">
      <c r="B8" s="25" t="s">
        <v>106</v>
      </c>
      <c r="E8" t="s">
        <v>118</v>
      </c>
      <c r="F8" s="91" t="s">
        <v>5</v>
      </c>
    </row>
    <row r="9" spans="1:9" ht="15.75">
      <c r="B9" s="25" t="s">
        <v>119</v>
      </c>
      <c r="F9" s="91"/>
    </row>
    <row r="10" spans="1:9" ht="15.75">
      <c r="B10" s="25" t="s">
        <v>120</v>
      </c>
    </row>
    <row r="24" spans="9:9">
      <c r="I24" s="97"/>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olderType xmlns="7c920e6e-724e-43f3-98f2-3c0412bf2980" xsi:nil="true"/>
    <CultureName xmlns="7c920e6e-724e-43f3-98f2-3c0412bf2980" xsi:nil="true"/>
    <Leaders xmlns="7c920e6e-724e-43f3-98f2-3c0412bf2980">
      <UserInfo>
        <DisplayName/>
        <AccountId xsi:nil="true"/>
        <AccountType/>
      </UserInfo>
    </Leaders>
    <TaxCatchAll xmlns="028cfb43-b10f-48fc-aeac-62964be52478" xsi:nil="true"/>
    <Invited_Members xmlns="7c920e6e-724e-43f3-98f2-3c0412bf2980" xsi:nil="true"/>
    <IsNotebookLocked xmlns="7c920e6e-724e-43f3-98f2-3c0412bf2980" xsi:nil="true"/>
    <lcf76f155ced4ddcb4097134ff3c332f xmlns="7c920e6e-724e-43f3-98f2-3c0412bf2980">
      <Terms xmlns="http://schemas.microsoft.com/office/infopath/2007/PartnerControls"/>
    </lcf76f155ced4ddcb4097134ff3c332f>
    <Math_Settings xmlns="7c920e6e-724e-43f3-98f2-3c0412bf2980" xsi:nil="true"/>
    <Self_Registration_Enabled xmlns="7c920e6e-724e-43f3-98f2-3c0412bf2980" xsi:nil="true"/>
    <Has_Leaders_Only_SectionGroup xmlns="7c920e6e-724e-43f3-98f2-3c0412bf2980" xsi:nil="true"/>
    <Distribution_Groups xmlns="7c920e6e-724e-43f3-98f2-3c0412bf2980" xsi:nil="true"/>
    <Member_Groups xmlns="7c920e6e-724e-43f3-98f2-3c0412bf2980">
      <UserInfo>
        <DisplayName/>
        <AccountId xsi:nil="true"/>
        <AccountType/>
      </UserInfo>
    </Member_Groups>
    <DefaultSectionNames xmlns="7c920e6e-724e-43f3-98f2-3c0412bf2980" xsi:nil="true"/>
    <AppVersion xmlns="7c920e6e-724e-43f3-98f2-3c0412bf2980" xsi:nil="true"/>
    <NotebookType xmlns="7c920e6e-724e-43f3-98f2-3c0412bf2980" xsi:nil="true"/>
    <Templates xmlns="7c920e6e-724e-43f3-98f2-3c0412bf2980" xsi:nil="true"/>
    <Is_Collaboration_Space_Locked xmlns="7c920e6e-724e-43f3-98f2-3c0412bf2980" xsi:nil="true"/>
    <TeamsChannelId xmlns="7c920e6e-724e-43f3-98f2-3c0412bf2980" xsi:nil="true"/>
    <Invited_Leaders xmlns="7c920e6e-724e-43f3-98f2-3c0412bf2980" xsi:nil="true"/>
    <Owner xmlns="7c920e6e-724e-43f3-98f2-3c0412bf2980">
      <UserInfo>
        <DisplayName/>
        <AccountId xsi:nil="true"/>
        <AccountType/>
      </UserInfo>
    </Owner>
    <Members xmlns="7c920e6e-724e-43f3-98f2-3c0412bf2980">
      <UserInfo>
        <DisplayName/>
        <AccountId xsi:nil="true"/>
        <AccountType/>
      </UserInfo>
    </Members>
    <LMS_Mappings xmlns="7c920e6e-724e-43f3-98f2-3c0412bf298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D86B47350A0174C9D55EC178D2F1D44" ma:contentTypeVersion="38" ma:contentTypeDescription="Create a new document." ma:contentTypeScope="" ma:versionID="14eec2bcc8a63ec8e132cffabe028ff6">
  <xsd:schema xmlns:xsd="http://www.w3.org/2001/XMLSchema" xmlns:xs="http://www.w3.org/2001/XMLSchema" xmlns:p="http://schemas.microsoft.com/office/2006/metadata/properties" xmlns:ns2="7c920e6e-724e-43f3-98f2-3c0412bf2980" xmlns:ns3="028cfb43-b10f-48fc-aeac-62964be52478" targetNamespace="http://schemas.microsoft.com/office/2006/metadata/properties" ma:root="true" ma:fieldsID="44e9f7878359bfdb844a877df4c82e63" ns2:_="" ns3:_="">
    <xsd:import namespace="7c920e6e-724e-43f3-98f2-3c0412bf2980"/>
    <xsd:import namespace="028cfb43-b10f-48fc-aeac-62964be52478"/>
    <xsd:element name="properties">
      <xsd:complexType>
        <xsd:sequence>
          <xsd:element name="documentManagement">
            <xsd:complexType>
              <xsd:all>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920e6e-724e-43f3-98f2-3c0412bf2980" elementFormDefault="qualified">
    <xsd:import namespace="http://schemas.microsoft.com/office/2006/documentManagement/types"/>
    <xsd:import namespace="http://schemas.microsoft.com/office/infopath/2007/PartnerControls"/>
    <xsd:element name="NotebookType" ma:index="8" nillable="true" ma:displayName="Notebook Type" ma:internalName="NotebookType">
      <xsd:simpleType>
        <xsd:restriction base="dms:Text"/>
      </xsd:simpleType>
    </xsd:element>
    <xsd:element name="FolderType" ma:index="9" nillable="true" ma:displayName="Folder Type" ma:internalName="FolderType">
      <xsd:simpleType>
        <xsd:restriction base="dms:Text"/>
      </xsd:simpleType>
    </xsd:element>
    <xsd:element name="CultureName" ma:index="10" nillable="true" ma:displayName="Culture Name" ma:internalName="CultureName">
      <xsd:simpleType>
        <xsd:restriction base="dms:Text"/>
      </xsd:simpleType>
    </xsd:element>
    <xsd:element name="AppVersion" ma:index="11" nillable="true" ma:displayName="App Version" ma:internalName="AppVersion">
      <xsd:simpleType>
        <xsd:restriction base="dms:Text"/>
      </xsd:simpleType>
    </xsd:element>
    <xsd:element name="TeamsChannelId" ma:index="12" nillable="true" ma:displayName="Teams Channel Id" ma:internalName="TeamsChannelId">
      <xsd:simpleType>
        <xsd:restriction base="dms:Text"/>
      </xsd:simpleType>
    </xsd:element>
    <xsd:element name="Owner" ma:index="13"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4" nillable="true" ma:displayName="Math Settings" ma:internalName="Math_Settings">
      <xsd:simpleType>
        <xsd:restriction base="dms:Text"/>
      </xsd:simpleType>
    </xsd:element>
    <xsd:element name="DefaultSectionNames" ma:index="15" nillable="true" ma:displayName="Default Section Names" ma:internalName="DefaultSectionNames">
      <xsd:simpleType>
        <xsd:restriction base="dms:Note">
          <xsd:maxLength value="255"/>
        </xsd:restriction>
      </xsd:simpleType>
    </xsd:element>
    <xsd:element name="Templates" ma:index="16" nillable="true" ma:displayName="Templates" ma:internalName="Templates">
      <xsd:simpleType>
        <xsd:restriction base="dms:Note">
          <xsd:maxLength value="255"/>
        </xsd:restriction>
      </xsd:simpleType>
    </xsd:element>
    <xsd:element name="Leaders" ma:index="17"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18"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19"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0" nillable="true" ma:displayName="Distribution Groups" ma:internalName="Distribution_Groups">
      <xsd:simpleType>
        <xsd:restriction base="dms:Note">
          <xsd:maxLength value="255"/>
        </xsd:restriction>
      </xsd:simpleType>
    </xsd:element>
    <xsd:element name="LMS_Mappings" ma:index="21" nillable="true" ma:displayName="LMS Mappings" ma:internalName="LMS_Mappings">
      <xsd:simpleType>
        <xsd:restriction base="dms:Note">
          <xsd:maxLength value="255"/>
        </xsd:restriction>
      </xsd:simpleType>
    </xsd:element>
    <xsd:element name="Invited_Leaders" ma:index="22" nillable="true" ma:displayName="Invited Leaders" ma:internalName="Invited_Leaders">
      <xsd:simpleType>
        <xsd:restriction base="dms:Note">
          <xsd:maxLength value="255"/>
        </xsd:restriction>
      </xsd:simpleType>
    </xsd:element>
    <xsd:element name="Invited_Members" ma:index="23" nillable="true" ma:displayName="Invited Members" ma:internalName="Invited_Members">
      <xsd:simpleType>
        <xsd:restriction base="dms:Note">
          <xsd:maxLength value="255"/>
        </xsd:restriction>
      </xsd:simpleType>
    </xsd:element>
    <xsd:element name="Self_Registration_Enabled" ma:index="24" nillable="true" ma:displayName="Self Registration Enabled" ma:internalName="Self_Registration_Enabled">
      <xsd:simpleType>
        <xsd:restriction base="dms:Boolean"/>
      </xsd:simpleType>
    </xsd:element>
    <xsd:element name="Has_Leaders_Only_SectionGroup" ma:index="25" nillable="true" ma:displayName="Has Leaders Only SectionGroup" ma:internalName="Has_Leaders_Only_SectionGroup">
      <xsd:simpleType>
        <xsd:restriction base="dms:Boolean"/>
      </xsd:simpleType>
    </xsd:element>
    <xsd:element name="Is_Collaboration_Space_Locked" ma:index="26" nillable="true" ma:displayName="Is Collaboration Space Locked" ma:internalName="Is_Collaboration_Space_Locked">
      <xsd:simpleType>
        <xsd:restriction base="dms:Boolean"/>
      </xsd:simpleType>
    </xsd:element>
    <xsd:element name="IsNotebookLocked" ma:index="27" nillable="true" ma:displayName="Is Notebook Locked" ma:internalName="IsNotebookLocked">
      <xsd:simpleType>
        <xsd:restriction base="dms:Boolean"/>
      </xsd:simpleType>
    </xsd:element>
    <xsd:element name="MediaServiceMetadata" ma:index="30" nillable="true" ma:displayName="MediaServiceMetadata" ma:hidden="true" ma:internalName="MediaServiceMetadata" ma:readOnly="true">
      <xsd:simpleType>
        <xsd:restriction base="dms:Note"/>
      </xsd:simpleType>
    </xsd:element>
    <xsd:element name="MediaServiceFastMetadata" ma:index="31"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lcf76f155ced4ddcb4097134ff3c332f" ma:index="35" nillable="true" ma:taxonomy="true" ma:internalName="lcf76f155ced4ddcb4097134ff3c332f" ma:taxonomyFieldName="MediaServiceImageTags" ma:displayName="Image Tags" ma:readOnly="false" ma:fieldId="{5cf76f15-5ced-4ddc-b409-7134ff3c332f}" ma:taxonomyMulti="true" ma:sspId="651b173e-f34d-4d65-9c89-dbff507d125d"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element name="MediaServiceGenerationTime" ma:index="38" nillable="true" ma:displayName="MediaServiceGenerationTime" ma:hidden="true" ma:internalName="MediaServiceGenerationTime" ma:readOnly="true">
      <xsd:simpleType>
        <xsd:restriction base="dms:Text"/>
      </xsd:simpleType>
    </xsd:element>
    <xsd:element name="MediaServiceEventHashCode" ma:index="39" nillable="true" ma:displayName="MediaServiceEventHashCode" ma:hidden="true" ma:internalName="MediaServiceEventHashCode" ma:readOnly="true">
      <xsd:simpleType>
        <xsd:restriction base="dms:Text"/>
      </xsd:simpleType>
    </xsd:element>
    <xsd:element name="MediaServiceDateTaken" ma:index="40" nillable="true" ma:displayName="MediaServiceDateTaken" ma:hidden="true" ma:internalName="MediaServiceDateTaken" ma:readOnly="true">
      <xsd:simpleType>
        <xsd:restriction base="dms:Text"/>
      </xsd:simpleType>
    </xsd:element>
    <xsd:element name="MediaServiceLocation" ma:index="41" nillable="true" ma:displayName="Location" ma:internalName="MediaServiceLocation" ma:readOnly="true">
      <xsd:simpleType>
        <xsd:restriction base="dms:Text"/>
      </xsd:simpleType>
    </xsd:element>
    <xsd:element name="MediaLengthInSeconds" ma:index="42" nillable="true" ma:displayName="MediaLengthInSeconds" ma:hidden="true" ma:internalName="MediaLengthInSeconds" ma:readOnly="true">
      <xsd:simpleType>
        <xsd:restriction base="dms:Unknown"/>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8cfb43-b10f-48fc-aeac-62964be52478"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Shared With Details" ma:internalName="SharedWithDetails" ma:readOnly="true">
      <xsd:simpleType>
        <xsd:restriction base="dms:Note">
          <xsd:maxLength value="255"/>
        </xsd:restriction>
      </xsd:simpleType>
    </xsd:element>
    <xsd:element name="TaxCatchAll" ma:index="36" nillable="true" ma:displayName="Taxonomy Catch All Column" ma:hidden="true" ma:list="{267b1616-20af-4969-9672-8bdd415d9451}" ma:internalName="TaxCatchAll" ma:showField="CatchAllData" ma:web="028cfb43-b10f-48fc-aeac-62964be524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479F5A-588D-4DCD-8E78-CA420A6DBD69}"/>
</file>

<file path=customXml/itemProps2.xml><?xml version="1.0" encoding="utf-8"?>
<ds:datastoreItem xmlns:ds="http://schemas.openxmlformats.org/officeDocument/2006/customXml" ds:itemID="{C8F36D63-AB72-4EB0-9AF8-87095D618293}"/>
</file>

<file path=customXml/itemProps3.xml><?xml version="1.0" encoding="utf-8"?>
<ds:datastoreItem xmlns:ds="http://schemas.openxmlformats.org/officeDocument/2006/customXml" ds:itemID="{5D09D860-0B42-4AC3-900C-C3B8195F913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Kristi Haik</dc:creator>
  <cp:keywords/>
  <dc:description/>
  <cp:lastModifiedBy>Kelli Rieskamp</cp:lastModifiedBy>
  <cp:revision/>
  <dcterms:created xsi:type="dcterms:W3CDTF">2005-04-21T13:38:12Z</dcterms:created>
  <dcterms:modified xsi:type="dcterms:W3CDTF">2025-09-22T12:57:19Z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0x0101000D86B47350A0174C9D55EC178D2F1D44</vt:lpwstr>
  </property>
  <property fmtid="{D5CDD505-2E9C-101B-9397-08002B2CF9AE}" pid="3" name="MediaServiceImageTags">
    <vt:lpwstr/>
  </property>
</Properties>
</file>